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92.168.1.180\share\2025（令和7年度）\14 脱炭素と持続可能な都市政策・まちづくり\03 アンケート調査\05 アンケート他一式（本番用）\"/>
    </mc:Choice>
  </mc:AlternateContent>
  <xr:revisionPtr revIDLastSave="0" documentId="13_ncr:1_{5864F902-4B84-4F05-A00B-8E6B80229E72}" xr6:coauthVersionLast="47" xr6:coauthVersionMax="47" xr10:uidLastSave="{00000000-0000-0000-0000-000000000000}"/>
  <bookViews>
    <workbookView xWindow="-120" yWindow="-120" windowWidth="29040" windowHeight="15840" xr2:uid="{00000000-000D-0000-FFFF-FFFF00000000}"/>
  </bookViews>
  <sheets>
    <sheet name="調査票" sheetId="1" r:id="rId1"/>
  </sheets>
  <definedNames>
    <definedName name="_xlnm._FilterDatabase" localSheetId="0" hidden="1">調査票!$A$1:$AJ$663</definedName>
    <definedName name="_xlnm.Print_Area" localSheetId="0">調査票!$A$1:$P$666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23" i="1" l="1"/>
  <c r="U644" i="1"/>
  <c r="T644" i="1"/>
  <c r="S644" i="1"/>
  <c r="R644" i="1"/>
  <c r="U642" i="1"/>
  <c r="T642" i="1"/>
  <c r="T643" i="1" s="1"/>
  <c r="S642" i="1"/>
  <c r="S643" i="1" s="1"/>
  <c r="R642" i="1"/>
  <c r="S647" i="1"/>
  <c r="R647" i="1"/>
  <c r="R549" i="1"/>
  <c r="R430" i="1"/>
  <c r="R298" i="1"/>
  <c r="S451" i="1"/>
  <c r="R227" i="1"/>
  <c r="R231" i="1" s="1"/>
  <c r="S227" i="1"/>
  <c r="S231" i="1" s="1"/>
  <c r="S506" i="1"/>
  <c r="S499" i="1"/>
  <c r="S503" i="1"/>
  <c r="S501" i="1"/>
  <c r="S500" i="1"/>
  <c r="S448" i="1"/>
  <c r="S446" i="1"/>
  <c r="S445" i="1"/>
  <c r="S444" i="1"/>
  <c r="R457" i="1"/>
  <c r="R454" i="1"/>
  <c r="S229" i="1"/>
  <c r="S226" i="1"/>
  <c r="S230" i="1"/>
  <c r="R230" i="1"/>
  <c r="R229" i="1"/>
  <c r="R94" i="1"/>
  <c r="S649" i="1"/>
  <c r="R649" i="1"/>
  <c r="R608" i="1"/>
  <c r="R605" i="1"/>
  <c r="R553" i="1"/>
  <c r="R538" i="1"/>
  <c r="R535" i="1"/>
  <c r="R532" i="1"/>
  <c r="R515" i="1"/>
  <c r="R512" i="1"/>
  <c r="R509" i="1"/>
  <c r="R495" i="1"/>
  <c r="R480" i="1"/>
  <c r="R477" i="1"/>
  <c r="R474" i="1"/>
  <c r="R439" i="1"/>
  <c r="R401" i="1"/>
  <c r="R398" i="1"/>
  <c r="R384" i="1"/>
  <c r="R381" i="1"/>
  <c r="R351" i="1"/>
  <c r="R348" i="1"/>
  <c r="R331" i="1"/>
  <c r="R328" i="1"/>
  <c r="R305" i="1"/>
  <c r="R302" i="1"/>
  <c r="R284" i="1"/>
  <c r="R281" i="1"/>
  <c r="R236" i="1"/>
  <c r="R234" i="1"/>
  <c r="R121" i="1"/>
  <c r="R119" i="1"/>
  <c r="R96" i="1"/>
  <c r="S601" i="1"/>
  <c r="R601" i="1"/>
  <c r="R491" i="1"/>
  <c r="S377" i="1"/>
  <c r="R377" i="1"/>
  <c r="S298" i="1"/>
  <c r="S660" i="1"/>
  <c r="R660" i="1"/>
  <c r="R581" i="1"/>
  <c r="R499" i="1"/>
  <c r="R444" i="1"/>
  <c r="R415" i="1"/>
  <c r="R405" i="1"/>
  <c r="S320" i="1"/>
  <c r="R320" i="1"/>
  <c r="S311" i="1"/>
  <c r="R311" i="1"/>
  <c r="S268" i="1"/>
  <c r="R268" i="1"/>
  <c r="R212" i="1"/>
  <c r="R226" i="1"/>
  <c r="R202" i="1"/>
  <c r="R74" i="1"/>
  <c r="S202" i="1"/>
  <c r="T499" i="1" l="1"/>
  <c r="U643" i="1"/>
  <c r="R643" i="1"/>
  <c r="T647" i="1"/>
  <c r="T444" i="1"/>
</calcChain>
</file>

<file path=xl/sharedStrings.xml><?xml version="1.0" encoding="utf-8"?>
<sst xmlns="http://schemas.openxmlformats.org/spreadsheetml/2006/main" count="821" uniqueCount="387">
  <si>
    <t>Q1-1</t>
    <phoneticPr fontId="3"/>
  </si>
  <si>
    <t>①部（局）課係の名称</t>
    <phoneticPr fontId="3"/>
  </si>
  <si>
    <t>総数</t>
    <rPh sb="0" eb="2">
      <t>ソウスウ</t>
    </rPh>
    <phoneticPr fontId="3"/>
  </si>
  <si>
    <t>うち担当職員</t>
    <rPh sb="2" eb="4">
      <t>タントウ</t>
    </rPh>
    <rPh sb="4" eb="6">
      <t>ショクイン</t>
    </rPh>
    <phoneticPr fontId="3"/>
  </si>
  <si>
    <t>人</t>
    <rPh sb="0" eb="1">
      <t>ヒト</t>
    </rPh>
    <phoneticPr fontId="3"/>
  </si>
  <si>
    <t>（例） 市民環境部　生活環境課　脱炭素推進係　のようにお書きください。</t>
    <rPh sb="1" eb="2">
      <t>レイ</t>
    </rPh>
    <phoneticPr fontId="3"/>
  </si>
  <si>
    <t>Q1-2</t>
    <phoneticPr fontId="3"/>
  </si>
  <si>
    <t>地球温暖化対策を担当する、①部（局）課係の名称、②所属職員数（正規・非正規の別）、</t>
    <phoneticPr fontId="3"/>
  </si>
  <si>
    <t>（例） 環境基本計画、水道、畜犬登録、廃棄物・・・などのようにお書きください。</t>
    <rPh sb="1" eb="2">
      <t>レイ</t>
    </rPh>
    <phoneticPr fontId="3"/>
  </si>
  <si>
    <t>Q1-3</t>
    <phoneticPr fontId="3"/>
  </si>
  <si>
    <t>Q1-4</t>
    <phoneticPr fontId="3"/>
  </si>
  <si>
    <t>貴部署が地球温暖化対策を主に担当するようになった理由として、当てはまるものをお選びください。</t>
    <phoneticPr fontId="3"/>
  </si>
  <si>
    <t>（複数選択可）</t>
    <phoneticPr fontId="3"/>
  </si>
  <si>
    <t>Q1-5</t>
    <phoneticPr fontId="3"/>
  </si>
  <si>
    <t>お答えください。（記述式）</t>
    <phoneticPr fontId="3"/>
  </si>
  <si>
    <t>専門職・技術職</t>
  </si>
  <si>
    <t>専門職・技術職</t>
    <rPh sb="0" eb="3">
      <t>センモンショク</t>
    </rPh>
    <rPh sb="4" eb="6">
      <t>ギジュツ</t>
    </rPh>
    <rPh sb="6" eb="7">
      <t>ショク</t>
    </rPh>
    <phoneticPr fontId="3"/>
  </si>
  <si>
    <t>一般行政職</t>
    <rPh sb="0" eb="2">
      <t>イッパン</t>
    </rPh>
    <rPh sb="2" eb="5">
      <t>ギョウセイショク</t>
    </rPh>
    <phoneticPr fontId="3"/>
  </si>
  <si>
    <t>Q1-6</t>
    <phoneticPr fontId="3"/>
  </si>
  <si>
    <t>Q1-7</t>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</si>
  <si>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</si>
  <si>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</si>
  <si>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</si>
  <si>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</si>
  <si>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</si>
  <si>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</si>
  <si>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</si>
  <si>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</si>
  <si>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</si>
  <si>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従来より環境保全・公害対策を所管しており、その延長線上として</t>
  </si>
  <si>
    <t>上位計画との整合性：政策立案・総合調整を担う部署（企画・政策課など）であり、全庁横断的な課題として推進するため</t>
  </si>
  <si>
    <t>ゼロカーボンシティ宣言や法改正などの組織改編に伴い、新たに専任の組織・課が新設されたため</t>
  </si>
  <si>
    <t>首長の強いリーダーシップにより、特定の部署に役割が割り当てられたため</t>
  </si>
  <si>
    <t>エネルギー施策との統合：地域エネルギー政策や経済振興（商工観光や農林水産）と一体的に取り組むため</t>
  </si>
  <si>
    <t>組織の専門性：環境対策に関する専門知識を持つ職員が働いている部署であるため</t>
  </si>
  <si>
    <t>他に該当する部署がなく、消去法的に業務に「環境」というキーワードを持つ当部署に割り振られた</t>
  </si>
  <si>
    <t>どの部局にも属さない課題として、「受け皿」として引き受けることになった</t>
  </si>
  <si>
    <r>
      <t>その他　</t>
    </r>
    <r>
      <rPr>
        <sz val="11"/>
        <color rgb="FFFF0000"/>
        <rFont val="BIZ UDPゴシック"/>
        <family val="3"/>
        <charset val="128"/>
      </rPr>
      <t>⇒自由記述欄に具体的な内容をご記入ください</t>
    </r>
    <rPh sb="5" eb="9">
      <t>ジユウキジュツ</t>
    </rPh>
    <rPh sb="9" eb="10">
      <t>ラン</t>
    </rPh>
    <rPh sb="11" eb="14">
      <t>グタイテキ</t>
    </rPh>
    <rPh sb="15" eb="17">
      <t>ナイヨウ</t>
    </rPh>
    <rPh sb="19" eb="21">
      <t>キニュウ</t>
    </rPh>
    <phoneticPr fontId="3"/>
  </si>
  <si>
    <t>その他　自由記述欄</t>
    <phoneticPr fontId="3"/>
  </si>
  <si>
    <r>
      <t>その他　</t>
    </r>
    <r>
      <rPr>
        <sz val="11"/>
        <color rgb="FFFF0000"/>
        <rFont val="BIZ UDPゴシック"/>
        <family val="3"/>
        <charset val="128"/>
      </rPr>
      <t>⇒ 自由記述欄に具体的な内容をご記入ください</t>
    </r>
    <phoneticPr fontId="3"/>
  </si>
  <si>
    <t>地球温暖化対策業務に（ほぼ）特化している</t>
  </si>
  <si>
    <t>Q4-4</t>
    <phoneticPr fontId="3"/>
  </si>
  <si>
    <t>合同での研修の実施（他自治体が実施する研修への参加を含む）</t>
    <phoneticPr fontId="3"/>
  </si>
  <si>
    <t>合同の自主的な勉強会</t>
    <phoneticPr fontId="3"/>
  </si>
  <si>
    <t>職員の人事交流・派遣出向</t>
    <phoneticPr fontId="3"/>
  </si>
  <si>
    <t>合同での自主的な連絡会・協議会等</t>
    <phoneticPr fontId="3"/>
  </si>
  <si>
    <t>⑩</t>
    <phoneticPr fontId="3"/>
  </si>
  <si>
    <t>他自治体との連絡協議会による情報交換等</t>
    <phoneticPr fontId="3"/>
  </si>
  <si>
    <t>数値をご記入ください。</t>
    <rPh sb="0" eb="2">
      <t>スウチ</t>
    </rPh>
    <rPh sb="4" eb="6">
      <t>キニュウ</t>
    </rPh>
    <phoneticPr fontId="3"/>
  </si>
  <si>
    <t>文字をご記入ください。</t>
    <rPh sb="0" eb="2">
      <t>モジ</t>
    </rPh>
    <rPh sb="4" eb="6">
      <t>キニュウ</t>
    </rPh>
    <phoneticPr fontId="3"/>
  </si>
  <si>
    <t>Q1-8</t>
    <phoneticPr fontId="3"/>
  </si>
  <si>
    <t>（記述式）</t>
    <rPh sb="1" eb="4">
      <t>キジュツシキ</t>
    </rPh>
    <phoneticPr fontId="3"/>
  </si>
  <si>
    <t>Q1-9</t>
    <phoneticPr fontId="3"/>
  </si>
  <si>
    <t>Q2-1</t>
    <phoneticPr fontId="3"/>
  </si>
  <si>
    <t>2）　地方公共団体実行計画（事務事業編・区域施策編）の策定について（Q2-1～Q2-12）</t>
    <rPh sb="3" eb="5">
      <t>チホウ</t>
    </rPh>
    <rPh sb="5" eb="7">
      <t>コウキョウ</t>
    </rPh>
    <rPh sb="7" eb="9">
      <t>ダンタイ</t>
    </rPh>
    <rPh sb="9" eb="11">
      <t>ジッコウ</t>
    </rPh>
    <rPh sb="11" eb="13">
      <t>ケイカク</t>
    </rPh>
    <rPh sb="14" eb="18">
      <t>ジムジギョウ</t>
    </rPh>
    <rPh sb="18" eb="19">
      <t>ヘン</t>
    </rPh>
    <rPh sb="20" eb="22">
      <t>クイキ</t>
    </rPh>
    <rPh sb="22" eb="24">
      <t>シサク</t>
    </rPh>
    <rPh sb="24" eb="25">
      <t>ヘン</t>
    </rPh>
    <rPh sb="27" eb="29">
      <t>サクテイ</t>
    </rPh>
    <phoneticPr fontId="3"/>
  </si>
  <si>
    <t>Q2-2</t>
    <phoneticPr fontId="3"/>
  </si>
  <si>
    <t>担当部署による自前作成：外部委託をせず、担当部署の職員がデータ収集から執筆まで全て行った</t>
    <phoneticPr fontId="3"/>
  </si>
  <si>
    <t>担当部署主導 ＋ 部分的な外部委託：骨子や執筆は担当部署の職員が行い、排出量の算定や専門的なデータ分析のみコンサルタントに委託した</t>
    <phoneticPr fontId="3"/>
  </si>
  <si>
    <t>全庁横断プロジェクトチームによる作成：複数の関係部署から集まったメンバーでワーキンググループを構成し、共同で作成した</t>
    <phoneticPr fontId="3"/>
  </si>
  <si>
    <t>全庁横断プロジェクトチーム主導＋部分的な外部委託：ワーキンググループの職員が骨子や執筆を行い、排出量の算定や専門的なデータ分析のみコンサルタントに委託した</t>
    <phoneticPr fontId="3"/>
  </si>
  <si>
    <t>コンサルタントによる外部委託主導：基本的にコンサルタントが原案を作成し、担当部署の職員は内容の確認を中心に行った</t>
    <phoneticPr fontId="3"/>
  </si>
  <si>
    <t>⑥</t>
  </si>
  <si>
    <t>Q2-3</t>
  </si>
  <si>
    <t>※「コンサルタント名」については、報告書等のかたちで外部に公表する際は、本社所在地・会社規模（資本金・従業員規模等）などで代替し、</t>
    <phoneticPr fontId="3"/>
  </si>
  <si>
    <t>①委託先コンサルタント名（支店名・事業所名を含む）：</t>
    <phoneticPr fontId="3"/>
  </si>
  <si>
    <t>その他の入札事業者：</t>
  </si>
  <si>
    <t>②委託料（消費税および地方消費税を含む）</t>
    <phoneticPr fontId="3"/>
  </si>
  <si>
    <t>④</t>
  </si>
  <si>
    <t>⑤</t>
  </si>
  <si>
    <t>⑦</t>
  </si>
  <si>
    <t>⑨</t>
  </si>
  <si>
    <t>⑪</t>
    <phoneticPr fontId="3"/>
  </si>
  <si>
    <t>Q2-4</t>
    <phoneticPr fontId="3"/>
  </si>
  <si>
    <t>（複数選択可）</t>
  </si>
  <si>
    <t>事務事業編</t>
    <phoneticPr fontId="3"/>
  </si>
  <si>
    <t>パブリック・コメントの実施：自治体HPや広報誌を通じて素案を公開し、広く地域内の住民・事業者などから意見を募った</t>
    <phoneticPr fontId="3"/>
  </si>
  <si>
    <t>住民・事業者向け説明会の開催：対面またはオンラインで説明会を開催し、直接質疑応答や意見交換を行った</t>
    <phoneticPr fontId="3"/>
  </si>
  <si>
    <t>ワークショップ・市民会議の開催：市民が発言する場を設け、その提言を計画に反映させた（気候市民会議など）</t>
    <phoneticPr fontId="3"/>
  </si>
  <si>
    <t>関係団体へのヒアリング・意見交換：地域の商工会議所、農協、環境NPO、エネルギー事業者など、特定のステークホルダーに個別に意見を聴取した</t>
    <phoneticPr fontId="3"/>
  </si>
  <si>
    <t>環境審議会等への諮問・答申：学識経験者や各種団体の代表で構成される審議会に諮り、それぞれの見地から意見を得た</t>
    <phoneticPr fontId="3"/>
  </si>
  <si>
    <t>庁内検討委員会（全庁横断組織）での協議：関連部局（都市計画、土木、農林、教育等）の課長級会議や担当者会議で、内容を検討した</t>
    <phoneticPr fontId="3"/>
  </si>
  <si>
    <t>議会（常任委員会等）への事前報告・協議：正式な決定の前段階として、所管の委員会等で内容を説明し、議員の意見を聴取した</t>
    <phoneticPr fontId="3"/>
  </si>
  <si>
    <t>特に行わなかった</t>
    <phoneticPr fontId="3"/>
  </si>
  <si>
    <t>区域施策編</t>
    <phoneticPr fontId="3"/>
  </si>
  <si>
    <t>Q2-5</t>
  </si>
  <si>
    <t>大幅に修正した：意見を踏まえ、目標値や重点施策を書き換えた</t>
    <phoneticPr fontId="3"/>
  </si>
  <si>
    <t>一部修正・追記した：表現の修正や、軽微な施策の追加を行った</t>
    <phoneticPr fontId="3"/>
  </si>
  <si>
    <t>ほとんど修正しなかった： 意見は出たが、計画の根幹に関わる変更はなかった</t>
    <phoneticPr fontId="3"/>
  </si>
  <si>
    <t>意見自体がほとんど出なかった</t>
    <phoneticPr fontId="3"/>
  </si>
  <si>
    <t>Q2-6</t>
  </si>
  <si>
    <t>今後、地方公共団体実行計画を改定する場合（改定中、未改定を含む）、改定原案の策定はどのようにして行う予定ですか。（単一選択式）</t>
    <phoneticPr fontId="3"/>
  </si>
  <si>
    <t>担当部署による自前改定：外部委託をせず、担当部署の職員がデータ収集から執筆まで全て行う</t>
    <phoneticPr fontId="3"/>
  </si>
  <si>
    <t>担当部署主導 ＋ 部分的な外部委託：骨子や執筆は担当部署の職員が行い、排出量の算定や専門的なデータ分析のみコンサルタントに委託する</t>
    <phoneticPr fontId="3"/>
  </si>
  <si>
    <t>全庁横断プロジェクトチームによる改定：複数の関係部署から集まったメンバーでワーキンググループを構成し、共同で改定する</t>
    <phoneticPr fontId="3"/>
  </si>
  <si>
    <t>全庁横断プロジェクトチーム主導＋部分的な外部委託：ワーキンググループの職員が骨子や執筆を行い、排出量の算定や専門的なデータ分析のみコンサルタントに委託する</t>
    <phoneticPr fontId="3"/>
  </si>
  <si>
    <t>コンサルタントによる外部委託主導：基本的にコンサルタントが原案を作成し、担当部署の職員は内容の確認を中心に行う</t>
    <phoneticPr fontId="3"/>
  </si>
  <si>
    <t>Q2-7</t>
  </si>
  <si>
    <t>今後、地方公共団体実行計画（事務事業編・区域施策編）の策定や、その推進をより取組みやすくために、どのような仕組みの構築が必要である</t>
    <phoneticPr fontId="3"/>
  </si>
  <si>
    <t>と考えられますか。（複数選択可）</t>
  </si>
  <si>
    <t>再エネ法などの地球温暖化対策推進法に関連した法律の実施にあたって、自治体内において温室効果ガスへの再算定に精通した人材が確保できること</t>
    <phoneticPr fontId="3"/>
  </si>
  <si>
    <t>今後、地球温暖化対策推進法に関連した法律が制定される際に、削減対象が温室効果ガスで統一化されること</t>
    <phoneticPr fontId="3"/>
  </si>
  <si>
    <t>コンサルタントへの広域委託：複数の自治体を一つのパッケージとしてコンサルタントや専門家への委託が可能となる仕組みや、その構築が可能になること</t>
    <phoneticPr fontId="3"/>
  </si>
  <si>
    <t>自治体間「ナレッジ共有」プラットフォームの構築：成功事例だけでなく、失敗した施策やトラブル対応（住民合意等）の「生の声」を匿名で共有できる実務者専用のSNSが作られること</t>
    <phoneticPr fontId="3"/>
  </si>
  <si>
    <t>共同策定を行った自治体の、費用負担割合や事務分担の具体的な仕組みが共有されること</t>
    <phoneticPr fontId="3"/>
  </si>
  <si>
    <t>共通の計画策定・排出量算定ツールの整備：国や都道府県が提供する共通ソフトやフォーマットに数値を入れるだけで、地域別の排出量や将来予測が算出できる仕組みがあること</t>
    <phoneticPr fontId="3"/>
  </si>
  <si>
    <t>都道府県による「事務局機能」の代行：都道府県が事務局となり、市町村間のスケジュール調整や会議体の運営、データ集計を行うこと</t>
    <phoneticPr fontId="3"/>
  </si>
  <si>
    <t>Q2-8</t>
  </si>
  <si>
    <t>その取組みを行うことになった場合、担当部署はどこになると考えられますか。（複数選択可）</t>
  </si>
  <si>
    <t>具体的な部署名：</t>
  </si>
  <si>
    <t>その部署と考える理由</t>
  </si>
  <si>
    <t>策定も取組みも行う予定はない</t>
    <phoneticPr fontId="3"/>
  </si>
  <si>
    <t>どの部局にも属さない課題として、「受け皿」として引き受けることなると考えられるため</t>
    <phoneticPr fontId="3"/>
  </si>
  <si>
    <t>他に該当する部署がなく、消去法的に業務に「環境」というキーワードを持つ部署に割り振られると考えられるため</t>
    <phoneticPr fontId="3"/>
  </si>
  <si>
    <t>組織の専門性：環境対策に関する専門知識を持つ職員が働いている部署であるため</t>
    <phoneticPr fontId="3"/>
  </si>
  <si>
    <t>エネルギー施策との統合： 地域エネルギー政策や経済振興と一体的に取り組むため（商工観光や農林水産との関連など）</t>
    <phoneticPr fontId="3"/>
  </si>
  <si>
    <t>上位計画との整合性：政策立案や総合調整を担う部署（企画・政策課など）であり、全庁横断的な課題として推進するため</t>
    <phoneticPr fontId="3"/>
  </si>
  <si>
    <t>従来より環境保全や公害対策を所管しており、その延長線上として</t>
    <phoneticPr fontId="3"/>
  </si>
  <si>
    <t>Q2-9</t>
  </si>
  <si>
    <t>既に共同策定を行った自治体の、費用負担割合や事務分担の具体的な仕組みが共有されること</t>
    <phoneticPr fontId="3"/>
  </si>
  <si>
    <t>Q2-10</t>
  </si>
  <si>
    <t>区域施策編において、「再エネ促進区域」の設定は行われていますか。（単一選択式）</t>
    <phoneticPr fontId="3"/>
  </si>
  <si>
    <t>Q2-11</t>
  </si>
  <si>
    <t>Q2-10で、①・②・③を選択された方にお聞きします。どの類型での促進区域設定を行いましたか、もしくはお考えですか。（単一選択式）</t>
    <phoneticPr fontId="3"/>
  </si>
  <si>
    <t>事業提案型</t>
    <phoneticPr fontId="3"/>
  </si>
  <si>
    <t>Q2-12</t>
    <phoneticPr fontId="3"/>
  </si>
  <si>
    <t>特にない（設定の意思がない場合を含む）</t>
    <phoneticPr fontId="3"/>
  </si>
  <si>
    <t>区域施策編（＋事務事業編）の策定、推進だけで手一杯であり、設定に割く余裕がない</t>
    <phoneticPr fontId="3"/>
  </si>
  <si>
    <t>メリットの不透明さ：設定することによる事業者や地域への具体的な恩恵（交付金の優先配分など）が実感できない</t>
    <phoneticPr fontId="3"/>
  </si>
  <si>
    <t>設定プロセスの負担：地域の合意形成や専門的な調査など、事務局（役所）の業務負担が大きすぎる</t>
    <phoneticPr fontId="3"/>
  </si>
  <si>
    <t>環境影響への懸念：景観被害や生態系への影響を懸念する声が強く、自治体として強く推進しにくい</t>
    <phoneticPr fontId="3"/>
  </si>
  <si>
    <t>適地の不足：</t>
    <phoneticPr fontId="3"/>
  </si>
  <si>
    <t>災害リスク（土砂崩れ等）</t>
    <phoneticPr fontId="3"/>
  </si>
  <si>
    <t>環境保護</t>
    <phoneticPr fontId="3"/>
  </si>
  <si>
    <t>3）　条例の制定状況について（Q3-1 ～ Q3-7）</t>
    <phoneticPr fontId="3"/>
  </si>
  <si>
    <t>地球温暖化対策の推進を目的とした条例を制定していますか。（単一選択式）</t>
    <phoneticPr fontId="3"/>
  </si>
  <si>
    <t>Q3-1</t>
    <phoneticPr fontId="3"/>
  </si>
  <si>
    <t>制定済み（包含条例）：「環境基本条例」の中に、温暖化対策に関する具体的な規定を設けている</t>
    <phoneticPr fontId="3"/>
  </si>
  <si>
    <t>現在、単独条例を策定中（または改定作業中）：具体的に検討が始まっている段階</t>
    <phoneticPr fontId="3"/>
  </si>
  <si>
    <t>現在、包含条例を策定中（または改定作業中）：具体的に検討が始まっている段階</t>
    <phoneticPr fontId="3"/>
  </si>
  <si>
    <t>Q3-2</t>
  </si>
  <si>
    <t>Q3-1で①・②・③・⑤・⑧と回答した方にお聞きします。地球温暖化対策の推進を目的とした条例の原案は、どのようにして作成しましたか、</t>
    <phoneticPr fontId="3"/>
  </si>
  <si>
    <t>もしくは作成する予定ですか。（複数選択可）</t>
  </si>
  <si>
    <t>担当部署による自前作成：職員が直接条文を起案</t>
    <phoneticPr fontId="3"/>
  </si>
  <si>
    <t>外部コンサルタントへの委託：条例の骨子作成から条文の検討まで委託</t>
    <phoneticPr fontId="3"/>
  </si>
  <si>
    <t>環境審議会等への諮問：学識経験者等で構成される審議会に諮問し、その答申に基づいて作成</t>
    <phoneticPr fontId="3"/>
  </si>
  <si>
    <t>全庁的な検討組織（プロジェクトチーム）での協議：関連部署の職員が集まり、横断的な議論を経て作成</t>
    <phoneticPr fontId="3"/>
  </si>
  <si>
    <t>都道府県が提示した条文案をベースに作成</t>
    <phoneticPr fontId="3"/>
  </si>
  <si>
    <t>具体的な自治体名</t>
    <rPh sb="0" eb="2">
      <t>グタイ</t>
    </rPh>
    <rPh sb="2" eb="3">
      <t>テキ</t>
    </rPh>
    <rPh sb="4" eb="8">
      <t>ジチタイメイ</t>
    </rPh>
    <phoneticPr fontId="3"/>
  </si>
  <si>
    <t>住民・事業者参加型のワークショップ等：素案段階から住民や地元の事業者の意見を聴取し、合意形成を図りながら作成</t>
    <phoneticPr fontId="3"/>
  </si>
  <si>
    <t>議会（議員）からの提案・働きかけ：議会からの要望、もしくは議員立法に近い形で策定が進んだ</t>
    <phoneticPr fontId="3"/>
  </si>
  <si>
    <t>その他　自由記述欄</t>
  </si>
  <si>
    <t>Q3-3</t>
  </si>
  <si>
    <t>再生可能エネルギー規制を目的とする条例について制定していますか（単一選択式）</t>
    <phoneticPr fontId="3"/>
  </si>
  <si>
    <t>Q3-4</t>
    <phoneticPr fontId="3"/>
  </si>
  <si>
    <t>現在、単独の規制条例を策定中（または改正作業中）：具体的に検討が始まっている段階</t>
    <phoneticPr fontId="3"/>
  </si>
  <si>
    <t>現在、他の条例への盛り込み・改正による規制を策定中：具体的に検討が始まっている段階</t>
    <phoneticPr fontId="3"/>
  </si>
  <si>
    <r>
      <t>今後、単独の規制条例の策定を予定している：時期は未定だが、必要性は認識している</t>
    </r>
    <r>
      <rPr>
        <sz val="11"/>
        <color rgb="FFFF0000"/>
        <rFont val="BIZ UDPゴシック"/>
        <family val="3"/>
        <charset val="128"/>
      </rPr>
      <t>⇒Q4-1へ</t>
    </r>
    <phoneticPr fontId="3"/>
  </si>
  <si>
    <r>
      <t>今後、他の条例への盛り込み・改正による規制の策定を予定している：時期は未定だが、必要性は認識している</t>
    </r>
    <r>
      <rPr>
        <sz val="11"/>
        <color rgb="FFFF0000"/>
        <rFont val="BIZ UDPゴシック"/>
        <family val="3"/>
        <charset val="128"/>
      </rPr>
      <t>⇒Q4-1へ</t>
    </r>
    <phoneticPr fontId="3"/>
  </si>
  <si>
    <r>
      <t>制定しておらず、予定もない</t>
    </r>
    <r>
      <rPr>
        <sz val="11"/>
        <color rgb="FFFF0000"/>
        <rFont val="BIZ UDPゴシック"/>
        <family val="3"/>
        <charset val="128"/>
      </rPr>
      <t>⇒Q4-1へ</t>
    </r>
    <phoneticPr fontId="3"/>
  </si>
  <si>
    <t>Q3-5</t>
    <phoneticPr fontId="3"/>
  </si>
  <si>
    <t>Q3-4で①・②・③・⑤・⑧と回答した方にお聞きします。再生可能エネルギー規制を目的とする条例の原案は、どのようにして作成しましたか、</t>
    <phoneticPr fontId="3"/>
  </si>
  <si>
    <t>住民・事業者参加型のワークショップ：素案段階から住民や地元の事業者の意見を聴取し、合意形成を図りながら作成</t>
    <phoneticPr fontId="3"/>
  </si>
  <si>
    <t>Q3-6</t>
    <phoneticPr fontId="3"/>
  </si>
  <si>
    <t>Q3-7</t>
    <phoneticPr fontId="3"/>
  </si>
  <si>
    <t>⑫</t>
    <phoneticPr fontId="3"/>
  </si>
  <si>
    <t>⑬</t>
    <phoneticPr fontId="3"/>
  </si>
  <si>
    <t>⑭</t>
    <phoneticPr fontId="3"/>
  </si>
  <si>
    <t>⑮</t>
    <phoneticPr fontId="3"/>
  </si>
  <si>
    <t>⑯</t>
    <phoneticPr fontId="3"/>
  </si>
  <si>
    <t>⑰</t>
    <phoneticPr fontId="3"/>
  </si>
  <si>
    <t>禁止区域の設定：災害危険箇所（土砂災害警戒区域等）や重要景観地域、原生林などでの設置を全面的に禁止している</t>
    <phoneticPr fontId="3"/>
  </si>
  <si>
    <t>抑制区域の設定：設置を推奨しない区域を定め、原則として回避を求める、または厳しい審査基準を設けている</t>
    <phoneticPr fontId="3"/>
  </si>
  <si>
    <t>事前協議・届出：着工の一定期間前までに、市町村への届出や事前協議を義務付けている</t>
    <phoneticPr fontId="3"/>
  </si>
  <si>
    <t>住民説明会の開催義務：近隣住民や自治会等への説明会実施と、その結果（合意形成の状況）の報告を義務付けている</t>
    <phoneticPr fontId="3"/>
  </si>
  <si>
    <t>設置する一定エリアの住民への同意取得を明文規定している、もしくは運用によって義務付けている</t>
    <phoneticPr fontId="3"/>
  </si>
  <si>
    <t>全面的な許可制を導入している</t>
    <phoneticPr fontId="3"/>
  </si>
  <si>
    <t>標識の設置： 工事中および稼働中に、事業者や連絡先を明記した標識の掲示を義務付けている</t>
    <phoneticPr fontId="3"/>
  </si>
  <si>
    <t>特定の区域においてのみ許可制を導入している：災害危険箇所（土砂災害警戒区域等）や重要景観地域、原生林などに限り、許可を必須としている</t>
    <phoneticPr fontId="3"/>
  </si>
  <si>
    <t>環境保全協定の締結：条例やガイドラインに基づき、景観保護、騒音対策、土砂災害防止などについて個別に協定を結んでいる</t>
    <phoneticPr fontId="3"/>
  </si>
  <si>
    <t>地域貢献・利益還元に関する協定：売電収入の一部を地域の活動資金に充てることや、地元住民の雇用、避難路の整備など、地域への貢献内容を約束させている</t>
    <phoneticPr fontId="3"/>
  </si>
  <si>
    <t>廃棄費用の積立・報告：事業終了後の設備撤去費用を確保するため、積立計画の提出や報告を求めている</t>
    <phoneticPr fontId="3"/>
  </si>
  <si>
    <t>適正管理の義務：雑草対策、フェンスの設置、パネル反射光や騒音への対策を具体的に規定している</t>
    <phoneticPr fontId="3"/>
  </si>
  <si>
    <t>土地の原状回復：事業廃止後の速やかな設備撤去と、土地の原状回復を義務付けている</t>
    <phoneticPr fontId="3"/>
  </si>
  <si>
    <t>氏名の公表：勧告や命令に従わない悪質な事業者名をHPなどで公表する規定</t>
    <phoneticPr fontId="3"/>
  </si>
  <si>
    <t>罰金・過料：違反に対する金銭的な制裁規定</t>
    <phoneticPr fontId="3"/>
  </si>
  <si>
    <t>小規模設備の除外：低圧（50kW未満）の小規模設備を対象外とするなどの規模要件</t>
    <phoneticPr fontId="3"/>
  </si>
  <si>
    <t>4)  他自治体とのつながりについて（Q4-1 ～ Q4-5）</t>
    <phoneticPr fontId="3"/>
  </si>
  <si>
    <t>Q4-1</t>
  </si>
  <si>
    <t>事務事業編・区域施策編ともにあった</t>
    <phoneticPr fontId="3"/>
  </si>
  <si>
    <t>事務事業編のみあった</t>
    <phoneticPr fontId="3"/>
  </si>
  <si>
    <t>区域施策編のみあった</t>
    <phoneticPr fontId="3"/>
  </si>
  <si>
    <t>Q4-2</t>
  </si>
  <si>
    <t>Q4-3</t>
  </si>
  <si>
    <t>都道府県からの具体的な支援について、強化して欲しいとお考えの内容を自由にお書きください。（記述式）</t>
    <phoneticPr fontId="3"/>
  </si>
  <si>
    <t>事務事業編：</t>
  </si>
  <si>
    <t>区域施策編：</t>
  </si>
  <si>
    <t>Q4-5</t>
    <phoneticPr fontId="3"/>
  </si>
  <si>
    <t>どの程度参考になっていますか。（単一選択式）</t>
    <phoneticPr fontId="3"/>
  </si>
  <si>
    <t>全く参考にならない</t>
  </si>
  <si>
    <t>配布時非表示列</t>
    <rPh sb="0" eb="2">
      <t>ハイフ</t>
    </rPh>
    <rPh sb="2" eb="3">
      <t>ジ</t>
    </rPh>
    <rPh sb="3" eb="6">
      <t>ヒヒョウジ</t>
    </rPh>
    <rPh sb="6" eb="7">
      <t>レツ</t>
    </rPh>
    <phoneticPr fontId="3"/>
  </si>
  <si>
    <t>地球温暖化対策実行計画に関するアンケート調査</t>
    <phoneticPr fontId="3"/>
  </si>
  <si>
    <t>●</t>
    <phoneticPr fontId="3"/>
  </si>
  <si>
    <t>ご回答にあたってのお願い</t>
    <rPh sb="1" eb="3">
      <t>カイトウ</t>
    </rPh>
    <rPh sb="10" eb="11">
      <t>ネガ</t>
    </rPh>
    <phoneticPr fontId="3"/>
  </si>
  <si>
    <t>●</t>
  </si>
  <si>
    <t>調査概要</t>
  </si>
  <si>
    <t>　調査対象 ： 全国815市区（792市、23特別区）の地球温暖化対策主管課</t>
    <rPh sb="28" eb="33">
      <t>チキュウオンダンカ</t>
    </rPh>
    <rPh sb="33" eb="35">
      <t>タイサク</t>
    </rPh>
    <rPh sb="35" eb="38">
      <t>シュカンカ</t>
    </rPh>
    <phoneticPr fontId="3"/>
  </si>
  <si>
    <t>　回答期限 ： 2026年3月6日（金）まで</t>
    <phoneticPr fontId="3"/>
  </si>
  <si>
    <t>アンケート内容に関するお問い合わせ先</t>
  </si>
  <si>
    <t>　（公財）日本都市センター研究室　（担当：綱川）
　　〒102-0093　東京都千代田区平河町2-4-1　日本都市センター会館8階
　　TEL：03-5216-8775（直通）
　　Mail：carbon@toshi.or.jp</t>
    <rPh sb="18" eb="20">
      <t>タントウ</t>
    </rPh>
    <rPh sb="21" eb="23">
      <t>ツナカワ</t>
    </rPh>
    <phoneticPr fontId="10"/>
  </si>
  <si>
    <t>③ 上記②のうち、地球温暖化対策を担当する職員数についてお答えください。</t>
    <rPh sb="2" eb="4">
      <t>ジョウキ</t>
    </rPh>
    <phoneticPr fontId="3"/>
  </si>
  <si>
    <t>正規職員</t>
    <rPh sb="0" eb="2">
      <t>セイキ</t>
    </rPh>
    <rPh sb="2" eb="4">
      <t>ショクイン</t>
    </rPh>
    <phoneticPr fontId="3"/>
  </si>
  <si>
    <t>非正規職員</t>
    <rPh sb="0" eb="3">
      <t>ヒセイキ</t>
    </rPh>
    <rPh sb="3" eb="5">
      <t>ショクイン</t>
    </rPh>
    <phoneticPr fontId="3"/>
  </si>
  <si>
    <t>地球温暖化対策以外にQ1-1①の部（局）課係で担当する他業務内容があれば、できるだけ細かくお答えください。</t>
    <rPh sb="28" eb="32">
      <t>ギョウムナイヨウ</t>
    </rPh>
    <phoneticPr fontId="3"/>
  </si>
  <si>
    <t>事務事業編</t>
    <rPh sb="0" eb="5">
      <t>ジムジギョウヘン</t>
    </rPh>
    <phoneticPr fontId="10"/>
  </si>
  <si>
    <t>区域施策編</t>
    <rPh sb="0" eb="2">
      <t>クイキ</t>
    </rPh>
    <rPh sb="2" eb="5">
      <t>シサクヘン</t>
    </rPh>
    <phoneticPr fontId="10"/>
  </si>
  <si>
    <t>当てはまるものを選択</t>
    <rPh sb="0" eb="1">
      <t>ア</t>
    </rPh>
    <rPh sb="8" eb="10">
      <t>センタク</t>
    </rPh>
    <phoneticPr fontId="3"/>
  </si>
  <si>
    <t>環境関連業務を担当するための職員としての採用</t>
    <phoneticPr fontId="3"/>
  </si>
  <si>
    <t>定期人事異動による配置：本人の希望や専門性に関わらず、通常の人事異動の一環として担当することになった</t>
  </si>
  <si>
    <t>本人の希望・公募：環境問題に関心があり、自ら希望や庁内公募を経て配属された</t>
  </si>
  <si>
    <t>異動以前の部署で環境関連の業務に携わっており、その知見を買われた</t>
  </si>
  <si>
    <t>元々は別の業務を受け持つ担当だったが、関連業務に付随する形で追加され、結果として担当者のようになっていた</t>
  </si>
  <si>
    <t>特に明確な理由は示されず、何らかのタイミングでたまたま担当となった</t>
  </si>
  <si>
    <t>専門職・技術職</t>
    <rPh sb="0" eb="2">
      <t>センモン</t>
    </rPh>
    <rPh sb="2" eb="3">
      <t>ショク</t>
    </rPh>
    <rPh sb="4" eb="6">
      <t>ギジュツ</t>
    </rPh>
    <rPh sb="6" eb="7">
      <t>ショク</t>
    </rPh>
    <phoneticPr fontId="10"/>
  </si>
  <si>
    <t>一般行政職</t>
    <phoneticPr fontId="10"/>
  </si>
  <si>
    <t>②-1</t>
  </si>
  <si>
    <t>主力業務ではあるが、他の環境分野の業務も相応にある</t>
  </si>
  <si>
    <t>②-2</t>
  </si>
  <si>
    <t>主力業務であるが、環境以外の異なる他分野の業務も相応にある</t>
  </si>
  <si>
    <t>③-1</t>
  </si>
  <si>
    <t>他の環境分野の業務と並んで、その一つに位置づけられている</t>
  </si>
  <si>
    <t>③-2</t>
  </si>
  <si>
    <t>環境以外の異なる他分野の業務と並んで、業務の一つに位置づけられている</t>
  </si>
  <si>
    <t>④-1</t>
  </si>
  <si>
    <t>他の環境分野の業務が圧倒的に多く、地球温暖化対策はごく一部である</t>
  </si>
  <si>
    <t>④-2</t>
  </si>
  <si>
    <t>環境以外の異なる他分野の業務が多く、地球温暖化対策はごく一部である</t>
  </si>
  <si>
    <t>専門・技術職</t>
    <rPh sb="0" eb="2">
      <t>センモン</t>
    </rPh>
    <rPh sb="3" eb="6">
      <t>ギジュツショク</t>
    </rPh>
    <phoneticPr fontId="10"/>
  </si>
  <si>
    <t>一般行政職</t>
    <rPh sb="0" eb="5">
      <t>イッパンギョウセイショク</t>
    </rPh>
    <phoneticPr fontId="10"/>
  </si>
  <si>
    <t>当てはまる年数に人数を記載</t>
    <rPh sb="0" eb="1">
      <t>ア</t>
    </rPh>
    <rPh sb="5" eb="7">
      <t>ネンスウ</t>
    </rPh>
    <rPh sb="8" eb="10">
      <t>ニンズウ</t>
    </rPh>
    <rPh sb="11" eb="13">
      <t>キサイ</t>
    </rPh>
    <phoneticPr fontId="10"/>
  </si>
  <si>
    <t>(人)</t>
  </si>
  <si>
    <t>貴部署の地球温暖化対策業務を担当する職員の平均在籍年数は概ね何年ですか。</t>
    <rPh sb="0" eb="3">
      <t>キブショ</t>
    </rPh>
    <rPh sb="4" eb="6">
      <t>チキュウ</t>
    </rPh>
    <rPh sb="6" eb="9">
      <t>オンダンカ</t>
    </rPh>
    <rPh sb="9" eb="11">
      <t>タイサク</t>
    </rPh>
    <rPh sb="11" eb="13">
      <t>ギョウム</t>
    </rPh>
    <rPh sb="14" eb="16">
      <t>タントウ</t>
    </rPh>
    <rPh sb="18" eb="20">
      <t>ショクイン</t>
    </rPh>
    <rPh sb="21" eb="23">
      <t>ヘイキン</t>
    </rPh>
    <rPh sb="23" eb="25">
      <t>ザイセキ</t>
    </rPh>
    <rPh sb="25" eb="27">
      <t>ネンスウ</t>
    </rPh>
    <rPh sb="28" eb="29">
      <t>オオム</t>
    </rPh>
    <rPh sb="30" eb="31">
      <t>ナニ</t>
    </rPh>
    <rPh sb="31" eb="32">
      <t>ネン</t>
    </rPh>
    <phoneticPr fontId="3"/>
  </si>
  <si>
    <t>（各）担当職員が地球温暖化対策業務を担当するようになって、現在で何年目ですか。</t>
    <rPh sb="1" eb="2">
      <t>カク</t>
    </rPh>
    <rPh sb="3" eb="7">
      <t>タントウショクイン</t>
    </rPh>
    <rPh sb="8" eb="10">
      <t>チキュウ</t>
    </rPh>
    <rPh sb="10" eb="13">
      <t>オンダンカ</t>
    </rPh>
    <rPh sb="13" eb="15">
      <t>タイサク</t>
    </rPh>
    <rPh sb="15" eb="17">
      <t>ギョウム</t>
    </rPh>
    <rPh sb="18" eb="20">
      <t>タントウ</t>
    </rPh>
    <rPh sb="29" eb="31">
      <t>ゲンザイ</t>
    </rPh>
    <rPh sb="32" eb="35">
      <t>ナンネンメ</t>
    </rPh>
    <phoneticPr fontId="3"/>
  </si>
  <si>
    <t>1年未満</t>
    <rPh sb="1" eb="2">
      <t>ネン</t>
    </rPh>
    <rPh sb="2" eb="4">
      <t>ミマン</t>
    </rPh>
    <phoneticPr fontId="10"/>
  </si>
  <si>
    <t>1～2年未満</t>
    <rPh sb="3" eb="4">
      <t>ネン</t>
    </rPh>
    <rPh sb="4" eb="6">
      <t>ミマン</t>
    </rPh>
    <phoneticPr fontId="10"/>
  </si>
  <si>
    <t>2～3年未満</t>
    <rPh sb="3" eb="4">
      <t>ネン</t>
    </rPh>
    <rPh sb="4" eb="6">
      <t>ミマン</t>
    </rPh>
    <phoneticPr fontId="10"/>
  </si>
  <si>
    <t>3～5年未満</t>
    <rPh sb="3" eb="4">
      <t>ネン</t>
    </rPh>
    <rPh sb="4" eb="6">
      <t>ミマン</t>
    </rPh>
    <phoneticPr fontId="10"/>
  </si>
  <si>
    <t>5年以上</t>
    <rPh sb="1" eb="2">
      <t>ネン</t>
    </rPh>
    <rPh sb="2" eb="4">
      <t>イジョウ</t>
    </rPh>
    <phoneticPr fontId="10"/>
  </si>
  <si>
    <r>
      <t>いずれも未策定である</t>
    </r>
    <r>
      <rPr>
        <sz val="11"/>
        <color rgb="FFFF0000"/>
        <rFont val="BIZ UDPゴシック"/>
        <family val="3"/>
        <charset val="128"/>
      </rPr>
      <t>⇒Q2-8へ</t>
    </r>
    <rPh sb="4" eb="5">
      <t>ミ</t>
    </rPh>
    <phoneticPr fontId="3"/>
  </si>
  <si>
    <t>設問は4つのセクションで構成しています</t>
    <rPh sb="0" eb="2">
      <t>セツモン</t>
    </rPh>
    <rPh sb="12" eb="14">
      <t>コウセイ</t>
    </rPh>
    <phoneticPr fontId="3"/>
  </si>
  <si>
    <t>地方公共団体実行計画（事務事業編・区域施策編）の原案の策定は、どのようにして行いましたか、またはする予定ですか。（単一選択式）</t>
    <rPh sb="50" eb="52">
      <t>ヨテイ</t>
    </rPh>
    <phoneticPr fontId="3"/>
  </si>
  <si>
    <t>100万円未満</t>
    <rPh sb="4" eb="5">
      <t>エン</t>
    </rPh>
    <phoneticPr fontId="3"/>
  </si>
  <si>
    <t>500万円～600万円未満</t>
  </si>
  <si>
    <t>600万円～700万円未満</t>
  </si>
  <si>
    <t>700万円～800万円未満</t>
  </si>
  <si>
    <t>800万円～900万円未満</t>
  </si>
  <si>
    <t>900万円～1,000万円未満</t>
  </si>
  <si>
    <t>100万円～200万円未満</t>
  </si>
  <si>
    <t>200万円～300万円未満</t>
  </si>
  <si>
    <t>300万円～400万円未満</t>
  </si>
  <si>
    <t>400万円～500万円未満</t>
  </si>
  <si>
    <r>
      <t>1,000万円以上</t>
    </r>
    <r>
      <rPr>
        <sz val="11"/>
        <color rgb="FFFF0000"/>
        <rFont val="BIZ UDPゴシック"/>
        <family val="3"/>
        <charset val="128"/>
      </rPr>
      <t>⇒自由記述欄に具体的な内容をご記入ください</t>
    </r>
    <phoneticPr fontId="3"/>
  </si>
  <si>
    <t>地方公共団体実行計画（事務事業編・区域施策編）の原案を策定後、その原案に対する意見募集、諮問などはどのような形式で行いましたか。</t>
    <rPh sb="36" eb="37">
      <t>タイ</t>
    </rPh>
    <phoneticPr fontId="3"/>
  </si>
  <si>
    <t>Q2-4をへて、素案の内容に修正や変更が生じましたか。（単一選択式）</t>
    <phoneticPr fontId="3"/>
  </si>
  <si>
    <t>地方公共団体実行計画（事務事業編・区域施策編）が未策定の自治体にお聞きします（いずれかが未策定の場合も含む）)仮に、今後計画の策定・</t>
    <phoneticPr fontId="3"/>
  </si>
  <si>
    <r>
      <t>設定済み：既に具体的な区域を設定している</t>
    </r>
    <r>
      <rPr>
        <sz val="11"/>
        <color rgb="FFFF0000"/>
        <rFont val="BIZ UDPゴシック"/>
        <family val="3"/>
        <charset val="128"/>
      </rPr>
      <t>⇒Q2-11へ</t>
    </r>
    <phoneticPr fontId="3"/>
  </si>
  <si>
    <r>
      <t>現在は設定していないが、次回の計画改定時に設定の予定：現在策定・改定作業中、あるいは次期計画での盛り込みを決定している</t>
    </r>
    <r>
      <rPr>
        <sz val="11"/>
        <color rgb="FFFF0000"/>
        <rFont val="BIZ UDPゴシック"/>
        <family val="3"/>
        <charset val="128"/>
      </rPr>
      <t>⇒Q2-11へ</t>
    </r>
    <phoneticPr fontId="3"/>
  </si>
  <si>
    <r>
      <t>設定する予定はない</t>
    </r>
    <r>
      <rPr>
        <sz val="11"/>
        <color rgb="FFFF0000"/>
        <rFont val="BIZ UDPゴシック"/>
        <family val="3"/>
        <charset val="128"/>
      </rPr>
      <t>⇒Q2-12へ</t>
    </r>
    <phoneticPr fontId="3"/>
  </si>
  <si>
    <r>
      <t>今後、単独条例の策定を予定している：時期は未定だが、必要性は認識している</t>
    </r>
    <r>
      <rPr>
        <sz val="11"/>
        <color rgb="FFFF0000"/>
        <rFont val="BIZ UDPゴシック"/>
        <family val="3"/>
        <charset val="128"/>
      </rPr>
      <t>⇒Q3-4へ</t>
    </r>
    <phoneticPr fontId="3"/>
  </si>
  <si>
    <r>
      <t>今後、包含条例の策定を予定している：時期は未定だが、必要性は認識している</t>
    </r>
    <r>
      <rPr>
        <sz val="11"/>
        <color rgb="FFFF0000"/>
        <rFont val="BIZ UDPゴシック"/>
        <family val="3"/>
        <charset val="128"/>
      </rPr>
      <t>⇒Q3-4へ</t>
    </r>
    <phoneticPr fontId="3"/>
  </si>
  <si>
    <r>
      <t>策定の予定はない</t>
    </r>
    <r>
      <rPr>
        <sz val="11"/>
        <color rgb="FFFF0000"/>
        <rFont val="BIZ UDPゴシック"/>
        <family val="3"/>
        <charset val="128"/>
      </rPr>
      <t>⇒Q3-4へ</t>
    </r>
    <phoneticPr fontId="3"/>
  </si>
  <si>
    <t>Q3-2を回答した方にお聞きします。条例の原案を作成後、その原案に関する意見募集、諮問などはどのような形式で行いましたか、</t>
    <phoneticPr fontId="3"/>
  </si>
  <si>
    <t>もしくは行う予定ですか。（複数選択可）</t>
  </si>
  <si>
    <t>Q3-5を回答した方にお聞きします。条例の原案を作成後、その原案に関する意見募集、諮問などはどのような形式で行いましたか、</t>
    <phoneticPr fontId="3"/>
  </si>
  <si>
    <t>Q3-5を回答した方にお聞きします。再生可能エネルギー規制の条例として、具体的にどのような内容のものを制定されていますか、</t>
    <rPh sb="36" eb="39">
      <t>グタイテキ</t>
    </rPh>
    <phoneticPr fontId="3"/>
  </si>
  <si>
    <t>もしくは制定する予定ですか。（複数選択可）</t>
    <phoneticPr fontId="3"/>
  </si>
  <si>
    <t>是正勧告・命令：条例違反や不適切な管理に対し、市長が勧告や改善命令を出せる規定を設けている</t>
    <rPh sb="40" eb="41">
      <t>モウ</t>
    </rPh>
    <phoneticPr fontId="3"/>
  </si>
  <si>
    <t>統計データの提供：市町村別の温室効果ガス排出量推計値や、エネルギー消費統計などの基礎資料の提供</t>
  </si>
  <si>
    <t>算定ツールの配布：市町村が数値を入力するだけで排出量を算出できる計算シートやシステムの提供</t>
  </si>
  <si>
    <t>将来予測・ポテンシャル推計：都道府県全体での将来推計や、地域ごとの再エネ導入ポテンシャルマップ等の共有</t>
  </si>
  <si>
    <t>策定マニュアル・ひな形の提供：都道府県が作成した「標準的な計画書案」や、改定時の留意点をまとめた手引書の配布</t>
  </si>
  <si>
    <t>都道府県からの職員の派遣：環境センター等、専門職員の派遣による排出量推計などの技術的な支援</t>
  </si>
  <si>
    <t>計画素案への助言・添削： 市町村が作成した素案に対し、専門的な見地や上位計画との整合性の観点からのフィードバック</t>
  </si>
  <si>
    <t>専門家・アドバイザーの派遣：都道府県の費用負担による外部コンサルタントや専門家の派遣、個別相談会の実施</t>
  </si>
  <si>
    <t>合同説明会・実務者勉強会の開催：法改正の解説や、先行事例を紹介する研修会の定期的な実施</t>
  </si>
  <si>
    <t>比較的実施回数がある取組みがありましたら下記により番号を選び、具体的な自治体名とともにお書きください。（複数選択可・記述式）</t>
    <rPh sb="3" eb="5">
      <t>ジッシ</t>
    </rPh>
    <rPh sb="20" eb="22">
      <t>カキ</t>
    </rPh>
    <rPh sb="25" eb="27">
      <t>バンゴウ</t>
    </rPh>
    <rPh sb="28" eb="29">
      <t>エラ</t>
    </rPh>
    <rPh sb="31" eb="34">
      <t>グタイテキ</t>
    </rPh>
    <rPh sb="35" eb="38">
      <t>ジチタイ</t>
    </rPh>
    <rPh sb="38" eb="39">
      <t>メイ</t>
    </rPh>
    <rPh sb="44" eb="45">
      <t>カ</t>
    </rPh>
    <phoneticPr fontId="3"/>
  </si>
  <si>
    <t>地方公共団体実行計画（事務事業編・区域施策編）の策定および、その後の点検にあたり、他自治体どうし（都道府県を含む）のつながりによる、</t>
    <phoneticPr fontId="3"/>
  </si>
  <si>
    <t>　</t>
    <phoneticPr fontId="3"/>
  </si>
  <si>
    <t>担当部署どうしの日常業務も含めた情報交換等</t>
    <phoneticPr fontId="3"/>
  </si>
  <si>
    <t>担当職員どうしの日常業務も含めた情報交換等</t>
    <phoneticPr fontId="3"/>
  </si>
  <si>
    <t>策定</t>
    <rPh sb="0" eb="2">
      <t>サクテイ</t>
    </rPh>
    <phoneticPr fontId="10"/>
  </si>
  <si>
    <t>点検</t>
    <rPh sb="0" eb="2">
      <t>テンケン</t>
    </rPh>
    <phoneticPr fontId="10"/>
  </si>
  <si>
    <t>具体的な自治体名</t>
    <rPh sb="0" eb="3">
      <t>グタイテキ</t>
    </rPh>
    <rPh sb="4" eb="8">
      <t>ジチタイメイ</t>
    </rPh>
    <phoneticPr fontId="10"/>
  </si>
  <si>
    <t>区域施策編</t>
    <rPh sb="0" eb="5">
      <t>クイキシサクヘン</t>
    </rPh>
    <phoneticPr fontId="10"/>
  </si>
  <si>
    <t>主導的な立場の自治体がいる場合は、その自治体を先頭にご記載ください</t>
    <phoneticPr fontId="10"/>
  </si>
  <si>
    <t>Q4-4で答えたつながりは、地方公共団体実行計画（事務事業編・区域施策編）の策定、その後の点検において、</t>
    <phoneticPr fontId="3"/>
  </si>
  <si>
    <t>大いに参考になる</t>
  </si>
  <si>
    <t>一部、参考になることがある</t>
  </si>
  <si>
    <t>あまり参考にならない</t>
  </si>
  <si>
    <t>広域連携のコーディネート：近隣市町村との共同策定や、広域的な施策（ごみ処理、再エネ融通など）の調整役</t>
  </si>
  <si>
    <t>メーリングリストなどを用いた情報共有：国の最新動向や他団体の先進事例、補助金情報などのタイムリーな配信</t>
  </si>
  <si>
    <t>特になし</t>
  </si>
  <si>
    <r>
      <t>その他　</t>
    </r>
    <r>
      <rPr>
        <sz val="11"/>
        <color rgb="FFFF0000"/>
        <rFont val="BIZ UDPゴシック"/>
        <family val="3"/>
        <charset val="128"/>
      </rPr>
      <t>⇒自由記述欄に具体的な内容をご記入ください</t>
    </r>
    <phoneticPr fontId="3"/>
  </si>
  <si>
    <t>調査の趣旨</t>
    <rPh sb="0" eb="2">
      <t>チョウサ</t>
    </rPh>
    <rPh sb="3" eb="5">
      <t>シュシ</t>
    </rPh>
    <phoneticPr fontId="3"/>
  </si>
  <si>
    <t>（単一選択式）</t>
    <phoneticPr fontId="3"/>
  </si>
  <si>
    <t>2）地方公共団体実行計画（事務事業編・区域施策編）の策定について（Q2-1 ～ Q2-12）</t>
    <phoneticPr fontId="3"/>
  </si>
  <si>
    <t>3）条例の制定状況について（Q3-1 ～ Q3-7）</t>
    <phoneticPr fontId="3"/>
  </si>
  <si>
    <t>4）他自治体とのつながりについて（Q4-1 ～ Q4-5）</t>
    <phoneticPr fontId="3"/>
  </si>
  <si>
    <r>
      <t>いずれも担当していない</t>
    </r>
    <r>
      <rPr>
        <sz val="11"/>
        <color rgb="FFFF0000"/>
        <rFont val="BIZ UDPゴシック"/>
        <family val="3"/>
        <charset val="128"/>
      </rPr>
      <t>⇒Q2-1へ</t>
    </r>
    <phoneticPr fontId="3"/>
  </si>
  <si>
    <r>
      <t xml:space="preserve">設定を検討中だが、課題があり足踏みしている：必要性は感じているが、場所の選定、合意形成などで苦慮している
</t>
    </r>
    <r>
      <rPr>
        <sz val="11"/>
        <color rgb="FFFF0000"/>
        <rFont val="BIZ UDPゴシック"/>
        <family val="3"/>
        <charset val="128"/>
      </rPr>
      <t>⇒Q2-11へ</t>
    </r>
    <phoneticPr fontId="3"/>
  </si>
  <si>
    <r>
      <t xml:space="preserve">制度自体を詳しく検討できていない：人手不足や知見不足により、制度の要件把握や設定の適否の判断に至っていない
</t>
    </r>
    <r>
      <rPr>
        <sz val="11"/>
        <color rgb="FFFF0000"/>
        <rFont val="BIZ UDPゴシック"/>
        <family val="3"/>
        <charset val="128"/>
      </rPr>
      <t>⇒Q2-12へ</t>
    </r>
    <phoneticPr fontId="3"/>
  </si>
  <si>
    <r>
      <t>適地の不足</t>
    </r>
    <r>
      <rPr>
        <sz val="11"/>
        <color rgb="FFFF0000"/>
        <rFont val="BIZ UDPゴシック"/>
        <family val="3"/>
        <charset val="128"/>
      </rPr>
      <t>⇒適地の不足欄に〇をご記入ください</t>
    </r>
    <rPh sb="6" eb="8">
      <t>テキチ</t>
    </rPh>
    <rPh sb="9" eb="11">
      <t>フソク</t>
    </rPh>
    <rPh sb="11" eb="12">
      <t>ラン</t>
    </rPh>
    <phoneticPr fontId="3"/>
  </si>
  <si>
    <t>回答者職氏名：</t>
  </si>
  <si>
    <t>○をご記入ください。</t>
    <rPh sb="3" eb="5">
      <t>キニュウ</t>
    </rPh>
    <phoneticPr fontId="3"/>
  </si>
  <si>
    <t>セクション・回答欄について</t>
    <rPh sb="6" eb="8">
      <t>カイトウ</t>
    </rPh>
    <rPh sb="8" eb="9">
      <t>ラン</t>
    </rPh>
    <phoneticPr fontId="3"/>
  </si>
  <si>
    <t>（連絡先・照会先）</t>
  </si>
  <si>
    <t>・回答結果は集計後に統計的処理を行い、特定のお名前や自治体名が識別できる形で公表することはございません。また、自由記述部分に関しても、
  断りなく個別の市区名等を公表することはいたしません。</t>
    <rPh sb="23" eb="25">
      <t>ナマエ</t>
    </rPh>
    <rPh sb="29" eb="30">
      <t>メイ</t>
    </rPh>
    <rPh sb="31" eb="33">
      <t>シキベツ</t>
    </rPh>
    <phoneticPr fontId="3"/>
  </si>
  <si>
    <t>部（局）課係で担当されている地方公共団体実行計画についてお答えください。（単一選択式）</t>
    <phoneticPr fontId="3"/>
  </si>
  <si>
    <t>地球温暖化対策の業務を主に担当する現在の正規職員数（環境関連の専門職・技術職および一般行政職の別）について</t>
    <phoneticPr fontId="3"/>
  </si>
  <si>
    <t>用語の定義</t>
    <rPh sb="0" eb="2">
      <t>ヨウゴ</t>
    </rPh>
    <rPh sb="3" eb="5">
      <t>テイギ</t>
    </rPh>
    <phoneticPr fontId="3"/>
  </si>
  <si>
    <t>地球温暖化対策：地方公共団体実行計画（事務事業編・区域施策編）の策定およびその推進を行うこと</t>
    <rPh sb="0" eb="5">
      <t>チキュウオンダンカ</t>
    </rPh>
    <rPh sb="5" eb="7">
      <t>タイサク</t>
    </rPh>
    <rPh sb="8" eb="12">
      <t>チホウコウキョウ</t>
    </rPh>
    <rPh sb="12" eb="14">
      <t>ダンタイ</t>
    </rPh>
    <rPh sb="14" eb="16">
      <t>ジッコウ</t>
    </rPh>
    <rPh sb="16" eb="18">
      <t>ケイカク</t>
    </rPh>
    <rPh sb="19" eb="21">
      <t>ジム</t>
    </rPh>
    <rPh sb="21" eb="24">
      <t>ジギョウヘン</t>
    </rPh>
    <rPh sb="25" eb="27">
      <t>クイキ</t>
    </rPh>
    <rPh sb="27" eb="29">
      <t>シサク</t>
    </rPh>
    <rPh sb="29" eb="30">
      <t>ヘン</t>
    </rPh>
    <rPh sb="32" eb="34">
      <t>サクテイ</t>
    </rPh>
    <rPh sb="39" eb="41">
      <t>スイシン</t>
    </rPh>
    <rPh sb="42" eb="43">
      <t>オコナ</t>
    </rPh>
    <phoneticPr fontId="3"/>
  </si>
  <si>
    <t>Q1-5の現在の担当職員が地球温暖化対策業務に携わることになった理由として、当てはまるものをお選びください。（複数選択可）</t>
    <phoneticPr fontId="3"/>
  </si>
  <si>
    <t>（各）担当職員の業務の兼務状況および全業務量のうちの地球温暖化対策が占める割合について</t>
    <phoneticPr fontId="3"/>
  </si>
  <si>
    <t>お答えください。（複数職員いる場合、①～④にまたがっての複数選択および、人数の記載可）</t>
    <phoneticPr fontId="3"/>
  </si>
  <si>
    <t>住民合意形成の難しさ：「促進区域」に指定することに対する周辺住民などの反発が考えられる</t>
    <rPh sb="38" eb="39">
      <t>カンガ</t>
    </rPh>
    <phoneticPr fontId="3"/>
  </si>
  <si>
    <r>
      <t>どちらもなかった</t>
    </r>
    <r>
      <rPr>
        <sz val="11"/>
        <color rgb="FFFF0000"/>
        <rFont val="BIZ UDPゴシック"/>
        <family val="3"/>
        <charset val="128"/>
      </rPr>
      <t>⇒Q4-3へ</t>
    </r>
    <phoneticPr fontId="3"/>
  </si>
  <si>
    <t>地方公共団体実行計画（事務事業編・区域施策編）の策定において、都道府県から具体的な支援がありましたか。その内容について、下記より</t>
    <rPh sb="53" eb="55">
      <t>ナイヨウ</t>
    </rPh>
    <phoneticPr fontId="3"/>
  </si>
  <si>
    <t>お選びください。（複数選択可）</t>
    <phoneticPr fontId="3"/>
  </si>
  <si>
    <r>
      <t>特になし（単独で実施）　</t>
    </r>
    <r>
      <rPr>
        <sz val="11"/>
        <color rgb="FFFF0000"/>
        <rFont val="BIZ UDPゴシック"/>
        <family val="3"/>
        <charset val="128"/>
      </rPr>
      <t>⇒ 回答終了です。ご協力いただきありがとうございました。</t>
    </r>
    <rPh sb="22" eb="24">
      <t>キョウリョク</t>
    </rPh>
    <phoneticPr fontId="3"/>
  </si>
  <si>
    <r>
      <t>計画を策定していない　</t>
    </r>
    <r>
      <rPr>
        <sz val="11"/>
        <color rgb="FFFF0000"/>
        <rFont val="BIZ UDPゴシック"/>
        <family val="3"/>
        <charset val="128"/>
      </rPr>
      <t>⇒ 回答終了です。ご協力いただきありがとうございました。</t>
    </r>
    <phoneticPr fontId="3"/>
  </si>
  <si>
    <r>
      <t>・本アンケート調査は、WEBアンケート（WEBにて回答）、Excelアンケート（Excelで回答してメール返信）の２通りの方法で回答が可能となっています。
  回答フォームへのリンク、Excelアンケートのダウンロードなどについては、</t>
    </r>
    <r>
      <rPr>
        <b/>
        <sz val="11"/>
        <color theme="1"/>
        <rFont val="BIZ UDPゴシック"/>
        <family val="3"/>
        <charset val="128"/>
      </rPr>
      <t xml:space="preserve">依頼状裏面の〔アンケート調査票のアクセス方法および回答方法について〕 </t>
    </r>
    <r>
      <rPr>
        <sz val="11"/>
        <color theme="1"/>
        <rFont val="BIZ UDPゴシック"/>
        <family val="3"/>
        <charset val="128"/>
      </rPr>
      <t xml:space="preserve">
  をご参照ください。</t>
    </r>
    <phoneticPr fontId="3"/>
  </si>
  <si>
    <t>・記載いただいた回答者の氏名、連絡先等の個人情報は、アンケート調査の問合せや連絡に際し、必要な場合のみ使用いたします。
  その他、弊財団における個人情報の取扱いについては、日本都市センターのホームページ（https://www.toshi.or.jp）をご確認ください。</t>
    <rPh sb="41" eb="42">
      <t>サイ</t>
    </rPh>
    <rPh sb="44" eb="46">
      <t>ヒツヨウ</t>
    </rPh>
    <rPh sb="47" eb="49">
      <t>バアイ</t>
    </rPh>
    <phoneticPr fontId="3"/>
  </si>
  <si>
    <t>1）部署・職員などの組織体制について（Q1-1 ～ Q1-9）</t>
    <rPh sb="2" eb="4">
      <t>ブショ</t>
    </rPh>
    <rPh sb="5" eb="7">
      <t>ショクイン</t>
    </rPh>
    <rPh sb="10" eb="12">
      <t>ソシキ</t>
    </rPh>
    <rPh sb="12" eb="14">
      <t>タイセイ</t>
    </rPh>
    <phoneticPr fontId="3"/>
  </si>
  <si>
    <t>1）　部署・職員などの組織体制について（Q1-1 ～ Q1-9）</t>
    <rPh sb="3" eb="5">
      <t>ブショ</t>
    </rPh>
    <rPh sb="6" eb="8">
      <t>ショクイン</t>
    </rPh>
    <rPh sb="11" eb="13">
      <t>ソシキ</t>
    </rPh>
    <rPh sb="13" eb="15">
      <t>タイセイ</t>
    </rPh>
    <phoneticPr fontId="3"/>
  </si>
  <si>
    <t>（ない場合は「なし」とお書きください）（2026年1月1日現在の状況をご回答ください）（記述式）</t>
    <rPh sb="32" eb="34">
      <t>ジョウキョウ</t>
    </rPh>
    <rPh sb="36" eb="38">
      <t>カイトウ</t>
    </rPh>
    <phoneticPr fontId="3"/>
  </si>
  <si>
    <r>
      <t>②・③所属職員数（正規・非正規の別）　</t>
    </r>
    <r>
      <rPr>
        <sz val="11"/>
        <color rgb="FFFF0000"/>
        <rFont val="BIZ UDPゴシック"/>
        <family val="3"/>
        <charset val="128"/>
      </rPr>
      <t>※実際に所属している人数をご記入ください</t>
    </r>
    <rPh sb="20" eb="22">
      <t>ジッサイ</t>
    </rPh>
    <rPh sb="23" eb="25">
      <t>ショゾク</t>
    </rPh>
    <rPh sb="29" eb="31">
      <t>ニンズウ</t>
    </rPh>
    <rPh sb="33" eb="35">
      <t>キニュウ</t>
    </rPh>
    <phoneticPr fontId="3"/>
  </si>
  <si>
    <t>（ない場合は「なし」とお書きください）（記述式）</t>
    <rPh sb="20" eb="22">
      <t>キジュツ</t>
    </rPh>
    <rPh sb="22" eb="23">
      <t>シキ</t>
    </rPh>
    <phoneticPr fontId="3"/>
  </si>
  <si>
    <r>
      <t>事務事業編・区域施策編の両方を担当している</t>
    </r>
    <r>
      <rPr>
        <sz val="11"/>
        <color rgb="FFFF0000"/>
        <rFont val="BIZ UDPゴシック"/>
        <family val="3"/>
        <charset val="128"/>
      </rPr>
      <t>⇒Q1-4へ</t>
    </r>
    <phoneticPr fontId="3"/>
  </si>
  <si>
    <r>
      <t>事務事業編のみ担当している</t>
    </r>
    <r>
      <rPr>
        <sz val="11"/>
        <color rgb="FFFF0000"/>
        <rFont val="BIZ UDPゴシック"/>
        <family val="3"/>
        <charset val="128"/>
      </rPr>
      <t>⇒Q1-4へ</t>
    </r>
    <phoneticPr fontId="3"/>
  </si>
  <si>
    <r>
      <t>区域施策編のみ担当している</t>
    </r>
    <r>
      <rPr>
        <sz val="11"/>
        <color rgb="FFFF0000"/>
        <rFont val="BIZ UDPゴシック"/>
        <family val="3"/>
        <charset val="128"/>
      </rPr>
      <t>⇒Q1-4へ</t>
    </r>
    <phoneticPr fontId="3"/>
  </si>
  <si>
    <r>
      <t>その他　自由記述欄　</t>
    </r>
    <r>
      <rPr>
        <b/>
        <sz val="11"/>
        <color rgb="FFFF0000"/>
        <rFont val="BIZ UDPゴシック"/>
        <family val="3"/>
        <charset val="128"/>
      </rPr>
      <t>事務事業編</t>
    </r>
    <phoneticPr fontId="3"/>
  </si>
  <si>
    <r>
      <t>その他　自由記述欄　</t>
    </r>
    <r>
      <rPr>
        <b/>
        <sz val="11"/>
        <color rgb="FFFF0000"/>
        <rFont val="BIZ UDPゴシック"/>
        <family val="3"/>
        <charset val="128"/>
      </rPr>
      <t>区域施策編</t>
    </r>
    <phoneticPr fontId="3"/>
  </si>
  <si>
    <r>
      <t>その他　自由記述欄　</t>
    </r>
    <r>
      <rPr>
        <b/>
        <sz val="11"/>
        <color rgb="FFFF0000"/>
        <rFont val="BIZ UDPゴシック"/>
        <family val="3"/>
        <charset val="128"/>
      </rPr>
      <t>専門職・技術職</t>
    </r>
    <phoneticPr fontId="3"/>
  </si>
  <si>
    <t>全業務量のなかで、地球温暖化対策業務が占める割合</t>
    <rPh sb="16" eb="18">
      <t>ギョウム</t>
    </rPh>
    <phoneticPr fontId="3"/>
  </si>
  <si>
    <r>
      <t>事務事業編・区域施策編いずれも策定した</t>
    </r>
    <r>
      <rPr>
        <sz val="11"/>
        <color rgb="FFFF0000"/>
        <rFont val="BIZ UDPゴシック"/>
        <family val="3"/>
        <charset val="128"/>
      </rPr>
      <t>⇒Q2-2を回答</t>
    </r>
    <rPh sb="25" eb="27">
      <t>カイトウ</t>
    </rPh>
    <phoneticPr fontId="3"/>
  </si>
  <si>
    <r>
      <t>事務事業編のみを策定した</t>
    </r>
    <r>
      <rPr>
        <sz val="11"/>
        <color rgb="FFFF0000"/>
        <rFont val="BIZ UDPゴシック"/>
        <family val="3"/>
        <charset val="128"/>
      </rPr>
      <t>⇒Q2-2を回答</t>
    </r>
    <phoneticPr fontId="3"/>
  </si>
  <si>
    <r>
      <t>区域施策編のみを策定した</t>
    </r>
    <r>
      <rPr>
        <sz val="11"/>
        <color rgb="FFFF0000"/>
        <rFont val="BIZ UDPゴシック"/>
        <family val="3"/>
        <charset val="128"/>
      </rPr>
      <t>⇒Q2-2を回答</t>
    </r>
    <phoneticPr fontId="3"/>
  </si>
  <si>
    <r>
      <t>事務事業編のみ策定し、区域施策編は策定中である</t>
    </r>
    <r>
      <rPr>
        <sz val="11"/>
        <color rgb="FFFF0000"/>
        <rFont val="BIZ UDPゴシック"/>
        <family val="3"/>
        <charset val="128"/>
      </rPr>
      <t>⇒Q2-2を回答</t>
    </r>
    <phoneticPr fontId="3"/>
  </si>
  <si>
    <r>
      <t>区域施策編のみ策定し、事務事業編は策定中である</t>
    </r>
    <r>
      <rPr>
        <sz val="11"/>
        <color rgb="FFFF0000"/>
        <rFont val="BIZ UDPゴシック"/>
        <family val="3"/>
        <charset val="128"/>
      </rPr>
      <t>⇒Q2-2を回答</t>
    </r>
    <phoneticPr fontId="3"/>
  </si>
  <si>
    <r>
      <t>事務事業編・区域施策編いずれも策定中</t>
    </r>
    <r>
      <rPr>
        <sz val="11"/>
        <color rgb="FFFF0000"/>
        <rFont val="BIZ UDPゴシック"/>
        <family val="3"/>
        <charset val="128"/>
      </rPr>
      <t>⇒Q2-2を回答</t>
    </r>
    <phoneticPr fontId="3"/>
  </si>
  <si>
    <r>
      <t>事務事業編を策定中であり、区域施策編は未策定である</t>
    </r>
    <r>
      <rPr>
        <sz val="11"/>
        <color rgb="FFFF0000"/>
        <rFont val="BIZ UDPゴシック"/>
        <family val="3"/>
        <charset val="128"/>
      </rPr>
      <t>⇒Q2-2を回答</t>
    </r>
    <rPh sb="6" eb="9">
      <t>サクテイチュウ</t>
    </rPh>
    <rPh sb="13" eb="17">
      <t>クイキシサク</t>
    </rPh>
    <rPh sb="17" eb="18">
      <t>ヘン</t>
    </rPh>
    <rPh sb="19" eb="22">
      <t>ミサクテイ</t>
    </rPh>
    <phoneticPr fontId="3"/>
  </si>
  <si>
    <r>
      <t>区域施策編を策定中であり、事務事業編は未策定である</t>
    </r>
    <r>
      <rPr>
        <sz val="11"/>
        <color rgb="FFFF0000"/>
        <rFont val="BIZ UDPゴシック"/>
        <family val="3"/>
        <charset val="128"/>
      </rPr>
      <t>⇒Q2-2を回答</t>
    </r>
    <rPh sb="0" eb="2">
      <t>クイキ</t>
    </rPh>
    <rPh sb="2" eb="4">
      <t>シサク</t>
    </rPh>
    <rPh sb="6" eb="9">
      <t>サクテイチュウ</t>
    </rPh>
    <rPh sb="13" eb="17">
      <t>ジムジギョウ</t>
    </rPh>
    <rPh sb="17" eb="18">
      <t>ヘン</t>
    </rPh>
    <rPh sb="19" eb="22">
      <t>ミサクテイ</t>
    </rPh>
    <phoneticPr fontId="3"/>
  </si>
  <si>
    <r>
      <t>その他　自由記述欄　</t>
    </r>
    <r>
      <rPr>
        <b/>
        <sz val="11"/>
        <color rgb="FFFF0000"/>
        <rFont val="BIZ UDPゴシック"/>
        <family val="3"/>
        <charset val="128"/>
      </rPr>
      <t>一般行政職</t>
    </r>
    <phoneticPr fontId="3"/>
  </si>
  <si>
    <r>
      <t>おおよその金額　</t>
    </r>
    <r>
      <rPr>
        <b/>
        <sz val="11"/>
        <color rgb="FFFF0000"/>
        <rFont val="BIZ UDPゴシック"/>
        <family val="3"/>
        <charset val="128"/>
      </rPr>
      <t>事務事業編</t>
    </r>
    <phoneticPr fontId="3"/>
  </si>
  <si>
    <r>
      <t>おおよその金額　</t>
    </r>
    <r>
      <rPr>
        <b/>
        <sz val="11"/>
        <color rgb="FFFF0000"/>
        <rFont val="BIZ UDPゴシック"/>
        <family val="3"/>
        <charset val="128"/>
      </rPr>
      <t>区域施策編</t>
    </r>
    <phoneticPr fontId="3"/>
  </si>
  <si>
    <t>広域的ゾーニング型</t>
    <phoneticPr fontId="3"/>
  </si>
  <si>
    <t>地区・街区指定型</t>
    <phoneticPr fontId="3"/>
  </si>
  <si>
    <t>公有地・公共施設活用型</t>
    <phoneticPr fontId="3"/>
  </si>
  <si>
    <r>
      <t>制定済み（単独条例）</t>
    </r>
    <r>
      <rPr>
        <sz val="11"/>
        <color rgb="FFFF0000"/>
        <rFont val="BIZ UDPゴシック"/>
        <family val="3"/>
        <charset val="128"/>
      </rPr>
      <t>⇒以下の①欄をご記入ください。</t>
    </r>
    <rPh sb="11" eb="13">
      <t>イカ</t>
    </rPh>
    <rPh sb="15" eb="16">
      <t>ラン</t>
    </rPh>
    <rPh sb="18" eb="20">
      <t>キニュウ</t>
    </rPh>
    <phoneticPr fontId="3"/>
  </si>
  <si>
    <r>
      <t>他自治体の条例を模倣して作成</t>
    </r>
    <r>
      <rPr>
        <sz val="11"/>
        <color rgb="FFFF0000"/>
        <rFont val="BIZ UDPゴシック"/>
        <family val="3"/>
        <charset val="128"/>
      </rPr>
      <t>⇒以下の⑥欄をご記入ください</t>
    </r>
    <rPh sb="15" eb="17">
      <t>イカ</t>
    </rPh>
    <rPh sb="19" eb="20">
      <t>ラン</t>
    </rPh>
    <rPh sb="22" eb="24">
      <t>キニュウ</t>
    </rPh>
    <phoneticPr fontId="3"/>
  </si>
  <si>
    <r>
      <t>他自治体との連絡協議会や勉強会などでの情報・意見交換を参考にして作成</t>
    </r>
    <r>
      <rPr>
        <sz val="11"/>
        <color rgb="FFFF0000"/>
        <rFont val="BIZ UDPゴシック"/>
        <family val="3"/>
        <charset val="128"/>
      </rPr>
      <t>⇒以下の⑧欄をご記入ください</t>
    </r>
    <rPh sb="35" eb="37">
      <t>イカ</t>
    </rPh>
    <rPh sb="39" eb="40">
      <t>ラン</t>
    </rPh>
    <rPh sb="42" eb="44">
      <t>キニュウ</t>
    </rPh>
    <phoneticPr fontId="3"/>
  </si>
  <si>
    <r>
      <t>制定済み（単独の規制条例）</t>
    </r>
    <r>
      <rPr>
        <sz val="11"/>
        <color rgb="FFFF0000"/>
        <rFont val="BIZ UDPゴシック"/>
        <family val="3"/>
        <charset val="128"/>
      </rPr>
      <t>⇒以下の①欄をご記入ください</t>
    </r>
    <rPh sb="14" eb="16">
      <t>イカ</t>
    </rPh>
    <rPh sb="18" eb="19">
      <t>ラン</t>
    </rPh>
    <rPh sb="21" eb="23">
      <t>キニュウ</t>
    </rPh>
    <phoneticPr fontId="3"/>
  </si>
  <si>
    <r>
      <t>制定済み（他の条例への盛り込み）：「環境基本条例」「景観条例」「宅地造成規制条例」「自然環境保全条例」などの改正により、再エネ設備を規制対象に含めている</t>
    </r>
    <r>
      <rPr>
        <sz val="11"/>
        <color rgb="FFFF0000"/>
        <rFont val="BIZ UDPゴシック"/>
        <family val="3"/>
        <charset val="128"/>
      </rPr>
      <t>⇒以下の②欄をご記入ください</t>
    </r>
    <rPh sb="77" eb="79">
      <t>イカ</t>
    </rPh>
    <rPh sb="81" eb="82">
      <t>ラン</t>
    </rPh>
    <rPh sb="84" eb="86">
      <t>キニュウ</t>
    </rPh>
    <phoneticPr fontId="3"/>
  </si>
  <si>
    <r>
      <t>その他　自由記述欄</t>
    </r>
    <r>
      <rPr>
        <b/>
        <sz val="11"/>
        <color rgb="FFFF0000"/>
        <rFont val="BIZ UDPゴシック"/>
        <family val="3"/>
        <charset val="128"/>
      </rPr>
      <t>　事務事業編</t>
    </r>
    <phoneticPr fontId="3"/>
  </si>
  <si>
    <r>
      <t>その他　自由記述欄</t>
    </r>
    <r>
      <rPr>
        <b/>
        <sz val="11"/>
        <color rgb="FFFF0000"/>
        <rFont val="BIZ UDPゴシック"/>
        <family val="3"/>
        <charset val="128"/>
      </rPr>
      <t>　</t>
    </r>
    <phoneticPr fontId="3"/>
  </si>
  <si>
    <t>　（公財）日本都市センターでは、今後の地球温暖化対策のあり方を検討することを目的として、2025年度より「脱炭素・環境負荷低減に寄与する都市政策・まちづくりに関する研究会」（座長：北村喜宣・上智大学法学部教授）を設置し、調査研究を進めています。
　このたび、全国815の都市自治体（市・特別区）を対象としたアンケートを実施することといたしました。自治体現場における地球温暖化対策計画の策定、その取組み状況、課題認識等を正確に把握し、今後の政策形成や国・都道府県との関係のあり方に貢献する調査研究につなげてまいります。
　つきましては、公務ご多用の折、まことに恐れ入りますが、本アンケートにご協力を賜りますようお願い申し上げます。</t>
    <rPh sb="19" eb="24">
      <t>チキュウオンダンカ</t>
    </rPh>
    <rPh sb="24" eb="26">
      <t>タイサク</t>
    </rPh>
    <rPh sb="53" eb="56">
      <t>ダツタンソ</t>
    </rPh>
    <rPh sb="57" eb="59">
      <t>カンキョウ</t>
    </rPh>
    <rPh sb="59" eb="63">
      <t>フカテイゲン</t>
    </rPh>
    <rPh sb="64" eb="66">
      <t>キヨ</t>
    </rPh>
    <rPh sb="68" eb="72">
      <t>トシセイサク</t>
    </rPh>
    <rPh sb="90" eb="92">
      <t>キタムラ</t>
    </rPh>
    <rPh sb="92" eb="93">
      <t>ヨロコ</t>
    </rPh>
    <rPh sb="95" eb="97">
      <t>ジョウチ</t>
    </rPh>
    <rPh sb="173" eb="176">
      <t>ジチタイ</t>
    </rPh>
    <rPh sb="176" eb="178">
      <t>ゲンバ</t>
    </rPh>
    <rPh sb="182" eb="187">
      <t>チキュウオンダンカ</t>
    </rPh>
    <rPh sb="187" eb="189">
      <t>タイサク</t>
    </rPh>
    <rPh sb="189" eb="191">
      <t>ケイカク</t>
    </rPh>
    <rPh sb="192" eb="194">
      <t>サクテイ</t>
    </rPh>
    <rPh sb="197" eb="199">
      <t>トリク</t>
    </rPh>
    <rPh sb="200" eb="202">
      <t>ジョウキョウ</t>
    </rPh>
    <rPh sb="203" eb="205">
      <t>カダイ</t>
    </rPh>
    <rPh sb="205" eb="207">
      <t>ニンシキ</t>
    </rPh>
    <rPh sb="207" eb="208">
      <t>ナド</t>
    </rPh>
    <rPh sb="209" eb="211">
      <t>セイカク</t>
    </rPh>
    <rPh sb="224" eb="225">
      <t>クニ</t>
    </rPh>
    <rPh sb="226" eb="230">
      <t>トドウフケン</t>
    </rPh>
    <rPh sb="232" eb="234">
      <t>カンケイ</t>
    </rPh>
    <rPh sb="237" eb="238">
      <t>カタ</t>
    </rPh>
    <rPh sb="239" eb="241">
      <t>コウケン</t>
    </rPh>
    <phoneticPr fontId="3"/>
  </si>
  <si>
    <r>
      <t>　調査結果 ： 報告書（2027年3月刊行予定）に掲載予定です。
　　　　　　　　　</t>
    </r>
    <r>
      <rPr>
        <b/>
        <u/>
        <sz val="11"/>
        <color theme="1"/>
        <rFont val="BIZ UDPゴシック"/>
        <family val="3"/>
        <charset val="128"/>
      </rPr>
      <t>報告書が完成しましたら、ご回答いただいた都市自治体の皆様宛てへメールにてご送付をいたします。</t>
    </r>
    <rPh sb="42" eb="44">
      <t>ホウコク</t>
    </rPh>
    <rPh sb="44" eb="45">
      <t>ショ</t>
    </rPh>
    <rPh sb="46" eb="48">
      <t>カンセイ</t>
    </rPh>
    <rPh sb="55" eb="57">
      <t>カイトウ</t>
    </rPh>
    <rPh sb="62" eb="67">
      <t>トシジチタイ</t>
    </rPh>
    <rPh sb="68" eb="70">
      <t>ミナサマ</t>
    </rPh>
    <rPh sb="70" eb="71">
      <t>ア</t>
    </rPh>
    <rPh sb="79" eb="81">
      <t>ソウフ</t>
    </rPh>
    <phoneticPr fontId="3"/>
  </si>
  <si>
    <t>地方公共団体実行計画（事務事業編・区域施策編）を策定しましたか。（単一選択式）</t>
    <phoneticPr fontId="3"/>
  </si>
  <si>
    <t>農地法による規制</t>
    <rPh sb="6" eb="8">
      <t>キセイ</t>
    </rPh>
    <phoneticPr fontId="3"/>
  </si>
  <si>
    <t>　 条例の名称（単独条例）</t>
    <rPh sb="8" eb="10">
      <t>タンドク</t>
    </rPh>
    <rPh sb="10" eb="12">
      <t>ジョウレイ</t>
    </rPh>
    <phoneticPr fontId="3"/>
  </si>
  <si>
    <t>条例の名称（単独の条例規制）</t>
    <rPh sb="6" eb="8">
      <t>タンドク</t>
    </rPh>
    <rPh sb="9" eb="11">
      <t>ジョウレイ</t>
    </rPh>
    <rPh sb="11" eb="13">
      <t>キセイ</t>
    </rPh>
    <phoneticPr fontId="3"/>
  </si>
  <si>
    <t>条例の名称（他の条例への盛り込み）</t>
    <rPh sb="6" eb="7">
      <t>ホカ</t>
    </rPh>
    <rPh sb="8" eb="10">
      <t>ジョウレイ</t>
    </rPh>
    <rPh sb="12" eb="13">
      <t>モ</t>
    </rPh>
    <rPh sb="14" eb="15">
      <t>コ</t>
    </rPh>
    <phoneticPr fontId="3"/>
  </si>
  <si>
    <t>具体的な自治体名</t>
    <rPh sb="0" eb="3">
      <t>グタイテキ</t>
    </rPh>
    <rPh sb="4" eb="8">
      <t>ジチタイメイ</t>
    </rPh>
    <phoneticPr fontId="3"/>
  </si>
  <si>
    <t>具体的な自治体名・頻度・取組み内容等</t>
    <phoneticPr fontId="3"/>
  </si>
  <si>
    <t>例）下記、①②⑤の取組みを行っていて、A市、B市と共に実施しており、B市が主導的な立場の場合</t>
    <rPh sb="0" eb="1">
      <t>レイ</t>
    </rPh>
    <rPh sb="2" eb="4">
      <t>カキ</t>
    </rPh>
    <rPh sb="9" eb="11">
      <t>トリク</t>
    </rPh>
    <rPh sb="13" eb="14">
      <t>オコナ</t>
    </rPh>
    <rPh sb="20" eb="21">
      <t>シ</t>
    </rPh>
    <rPh sb="23" eb="24">
      <t>シ</t>
    </rPh>
    <rPh sb="25" eb="26">
      <t>トモ</t>
    </rPh>
    <rPh sb="27" eb="29">
      <t>ジッシ</t>
    </rPh>
    <rPh sb="35" eb="36">
      <t>シ</t>
    </rPh>
    <rPh sb="37" eb="39">
      <t>シュドウ</t>
    </rPh>
    <rPh sb="39" eb="40">
      <t>テキ</t>
    </rPh>
    <rPh sb="41" eb="43">
      <t>タチバ</t>
    </rPh>
    <rPh sb="44" eb="46">
      <t>バアイ</t>
    </rPh>
    <phoneticPr fontId="3"/>
  </si>
  <si>
    <t>質問は以上になります。ご協力いただきありがとうございました。</t>
    <rPh sb="0" eb="2">
      <t>シツモン</t>
    </rPh>
    <rPh sb="3" eb="5">
      <t>イジョウ</t>
    </rPh>
    <rPh sb="12" eb="14">
      <t>キョウリョク</t>
    </rPh>
    <phoneticPr fontId="3"/>
  </si>
  <si>
    <t>地方公共団体実行計画（事務事業編・区域施策編）について、都道府県から策定に関する働きかけや呼びかけなどはありましたか。</t>
    <phoneticPr fontId="3"/>
  </si>
  <si>
    <t>（単一選択式）</t>
  </si>
  <si>
    <t>（地方公共団体実行計画（事務事業編・区域施策編）が未策定で、なおかつ他自治体（都道府県および市町村）との共同策定をする予定もない</t>
    <phoneticPr fontId="3"/>
  </si>
  <si>
    <t>自治体にお聞きします）どのような条件が整えば、他自治体との共同策定をしようとお考えになりますか。（複数選択可）</t>
    <phoneticPr fontId="3"/>
  </si>
  <si>
    <t>Q2-2で、②、④、⑤を選択した方にお聞きします。①外部委託（落札）したコンサルタント名（支店名・事業所名を含む）および、</t>
    <phoneticPr fontId="3"/>
  </si>
  <si>
    <t>その他の入札があった事業者名、②おおよその委託料（消費税および地方消費税を含む）について、お答えできる範囲でご教示ください。</t>
    <phoneticPr fontId="3"/>
  </si>
  <si>
    <t>（①：記述式、②：単一選択式）</t>
    <phoneticPr fontId="3"/>
  </si>
  <si>
    <t>事業者名が特定されないようにいたします。</t>
    <phoneticPr fontId="3"/>
  </si>
  <si>
    <t>⇒ここを回答した後、上記（Q2-10）で①・②と回答した方はQ3-1へ、③と回答した方はQ2-12へ移動してください</t>
    <rPh sb="10" eb="12">
      <t>ジョウキ</t>
    </rPh>
    <phoneticPr fontId="3"/>
  </si>
  <si>
    <r>
      <rPr>
        <b/>
        <sz val="11"/>
        <color rgb="FFFFFF00"/>
        <rFont val="BIZ UDPゴシック"/>
        <family val="3"/>
        <charset val="128"/>
      </rPr>
      <t>Q2-10で、③・④・⑤を選択された方にお聞きします。</t>
    </r>
    <r>
      <rPr>
        <b/>
        <sz val="11"/>
        <color theme="0"/>
        <rFont val="BIZ UDPゴシック"/>
        <family val="3"/>
        <charset val="128"/>
      </rPr>
      <t>設定するに際して障壁と考えられるものは何ですか。（複数選択可）</t>
    </r>
    <phoneticPr fontId="3"/>
  </si>
  <si>
    <t>メールアドレス：</t>
    <phoneticPr fontId="3"/>
  </si>
  <si>
    <t>一般行政職</t>
    <rPh sb="0" eb="4">
      <t>イッパンギョウセイ</t>
    </rPh>
    <rPh sb="4" eb="5">
      <t>ショク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</si>
</sst>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11"/>
      <color theme="1"/>
      <name val="BIZ UDPゴシック"/>
      <family val="3"/>
      <charset val="128"/>
    </font>
    <font>
      <b/>
      <sz val="11"/>
      <color theme="0"/>
      <name val="BIZ UDPゴシック"/>
      <family val="3"/>
      <charset val="128"/>
    </font>
    <font>
      <sz val="11"/>
      <color rgb="FFFF0000"/>
      <name val="BIZ UDPゴシック"/>
      <family val="3"/>
      <charset val="128"/>
    </font>
    <font>
      <b/>
      <sz val="11"/>
      <color theme="1"/>
      <name val="BIZ UDPゴシック"/>
      <family val="3"/>
      <charset val="128"/>
    </font>
    <font>
      <b/>
      <sz val="26"/>
      <color theme="1"/>
      <name val="BIZ UDPゴシック"/>
      <family val="3"/>
      <charset val="128"/>
    </font>
    <font>
      <b/>
      <sz val="11"/>
      <color rgb="FFFF0000"/>
      <name val="BIZ UDPゴシック"/>
      <family val="3"/>
      <charset val="128"/>
    </font>
    <font>
      <sz val="6"/>
      <name val="Yu Gothic"/>
      <family val="2"/>
      <charset val="128"/>
      <scheme val="minor"/>
    </font>
    <font>
      <b/>
      <u/>
      <sz val="11"/>
      <color theme="1"/>
      <name val="BIZ UDPゴシック"/>
      <family val="3"/>
      <charset val="128"/>
    </font>
    <font>
      <sz val="10"/>
      <color theme="1"/>
      <name val="BIZ UDPゴシック"/>
      <family val="3"/>
      <charset val="128"/>
    </font>
    <font>
      <b/>
      <sz val="11"/>
      <color rgb="FF008250"/>
      <name val="BIZ UDPゴシック"/>
      <family val="3"/>
      <charset val="128"/>
    </font>
    <font>
      <b/>
      <sz val="11"/>
      <color rgb="FF7030A0"/>
      <name val="BIZ UDPゴシック"/>
      <family val="3"/>
      <charset val="128"/>
    </font>
    <font>
      <b/>
      <sz val="18"/>
      <color theme="1"/>
      <name val="BIZ UDPゴシック"/>
      <family val="3"/>
      <charset val="128"/>
    </font>
    <font>
      <sz val="11"/>
      <color rgb="FF000000"/>
      <name val="BIZ UDPゴシック"/>
      <family val="3"/>
      <charset val="128"/>
    </font>
    <font>
      <b/>
      <sz val="12"/>
      <color theme="1"/>
      <name val="BIZ UDPゴシック"/>
      <family val="3"/>
      <charset val="128"/>
    </font>
    <font>
      <b/>
      <sz val="10"/>
      <color theme="1"/>
      <name val="BIZ UDPゴシック"/>
      <family val="3"/>
      <charset val="128"/>
    </font>
    <font>
      <sz val="11"/>
      <color theme="1"/>
      <name val="MS Gothic"/>
      <family val="3"/>
    </font>
    <font>
      <b/>
      <sz val="10"/>
      <color rgb="FF0070C0"/>
      <name val="BIZ UDPゴシック"/>
      <family val="3"/>
      <charset val="128"/>
    </font>
    <font>
      <b/>
      <sz val="11"/>
      <color rgb="FFFFFF00"/>
      <name val="BIZ UDPゴシック"/>
      <family val="3"/>
      <charset val="128"/>
    </font>
    <font>
      <b/>
      <sz val="10"/>
      <color theme="0"/>
      <name val="BIZ UDPゴシック"/>
      <family val="3"/>
      <charset val="128"/>
    </font>
  </fonts>
  <fills count="13">
    <fill>
      <patternFill patternType="none"/>
    </fill>
    <fill>
      <patternFill patternType="gray125"/>
    </fill>
    <fill>
      <patternFill patternType="solid">
        <fgColor rgb="FF00825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0070C0"/>
        <bgColor indexed="64"/>
      </patternFill>
    </fill>
    <fill>
      <patternFill patternType="solid">
        <fgColor rgb="FF7030A0"/>
        <bgColor indexed="64"/>
      </patternFill>
    </fill>
    <fill>
      <patternFill patternType="solid">
        <fgColor rgb="FFFF0000"/>
        <bgColor indexed="64"/>
      </patternFill>
    </fill>
    <fill>
      <patternFill patternType="solid">
        <fgColor theme="1" tint="0.499984740745262"/>
        <bgColor indexed="64"/>
      </patternFill>
    </fill>
    <fill>
      <patternFill patternType="solid">
        <fgColor theme="9"/>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top style="medium">
        <color auto="1"/>
      </top>
      <bottom style="thin">
        <color auto="1"/>
      </bottom>
      <diagonal/>
    </border>
    <border>
      <left/>
      <right/>
      <top style="thin">
        <color auto="1"/>
      </top>
      <bottom style="medium">
        <color auto="1"/>
      </bottom>
      <diagonal/>
    </border>
    <border>
      <left style="thin">
        <color auto="1"/>
      </left>
      <right style="thin">
        <color auto="1"/>
      </right>
      <top style="medium">
        <color auto="1"/>
      </top>
      <bottom style="medium">
        <color auto="1"/>
      </bottom>
      <diagonal/>
    </border>
    <border>
      <left style="thin">
        <color indexed="64"/>
      </left>
      <right style="thin">
        <color indexed="64"/>
      </right>
      <top style="medium">
        <color indexed="64"/>
      </top>
      <bottom/>
      <diagonal/>
    </border>
    <border>
      <left/>
      <right style="thin">
        <color auto="1"/>
      </right>
      <top style="medium">
        <color auto="1"/>
      </top>
      <bottom/>
      <diagonal/>
    </border>
    <border>
      <left style="thin">
        <color auto="1"/>
      </left>
      <right/>
      <top style="medium">
        <color auto="1"/>
      </top>
      <bottom/>
      <diagonal/>
    </border>
    <border>
      <left/>
      <right/>
      <top/>
      <bottom style="medium">
        <color auto="1"/>
      </bottom>
      <diagonal/>
    </border>
    <border>
      <left/>
      <right/>
      <top style="medium">
        <color auto="1"/>
      </top>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hair">
        <color indexed="64"/>
      </top>
      <bottom style="medium">
        <color indexed="64"/>
      </bottom>
      <diagonal/>
    </border>
    <border>
      <left style="thin">
        <color auto="1"/>
      </left>
      <right/>
      <top style="hair">
        <color indexed="64"/>
      </top>
      <bottom style="medium">
        <color indexed="64"/>
      </bottom>
      <diagonal/>
    </border>
    <border>
      <left/>
      <right style="thin">
        <color auto="1"/>
      </right>
      <top style="hair">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s>
  <cellStyleXfs count="3">
    <xf numFmtId="0" fontId="0" fillId="0" borderId="0"/>
    <xf numFmtId="38" fontId="2" fillId="0" borderId="0" applyFont="0" applyFill="0" applyBorder="0" applyAlignment="0" applyProtection="0">
      <alignment vertical="center"/>
    </xf>
    <xf numFmtId="0" fontId="1" fillId="0" borderId="0">
      <alignment vertical="center"/>
    </xf>
  </cellStyleXfs>
  <cellXfs count="174">
    <xf numFmtId="0" fontId="0" fillId="0" borderId="0" xfId="0"/>
    <xf numFmtId="0" fontId="4" fillId="0" borderId="0" xfId="0" applyFont="1" applyAlignment="1">
      <alignment horizontal="center" vertical="center"/>
    </xf>
    <xf numFmtId="0" fontId="4" fillId="0" borderId="0" xfId="0" applyFont="1" applyAlignment="1">
      <alignment horizontal="left" vertical="center" indent="1"/>
    </xf>
    <xf numFmtId="0" fontId="5" fillId="10" borderId="0" xfId="0" applyFont="1" applyFill="1" applyAlignment="1">
      <alignment horizontal="center" vertical="center"/>
    </xf>
    <xf numFmtId="0" fontId="5" fillId="6" borderId="0" xfId="0" applyFont="1" applyFill="1" applyAlignment="1">
      <alignment horizontal="center" vertical="center"/>
    </xf>
    <xf numFmtId="0" fontId="5" fillId="6" borderId="0" xfId="0" applyFont="1" applyFill="1" applyAlignment="1">
      <alignment horizontal="left" vertical="center"/>
    </xf>
    <xf numFmtId="0" fontId="4" fillId="6" borderId="0" xfId="0" applyFont="1" applyFill="1" applyAlignment="1">
      <alignment horizontal="center" vertical="center"/>
    </xf>
    <xf numFmtId="0" fontId="4" fillId="0" borderId="0" xfId="0" applyFont="1" applyAlignment="1">
      <alignment horizontal="justify" vertical="justify" wrapText="1"/>
    </xf>
    <xf numFmtId="0" fontId="6" fillId="0" borderId="0" xfId="0" applyFont="1" applyAlignment="1">
      <alignment horizontal="left" vertical="center"/>
    </xf>
    <xf numFmtId="0" fontId="4" fillId="0" borderId="0" xfId="0" applyFont="1" applyAlignment="1">
      <alignment vertical="center"/>
    </xf>
    <xf numFmtId="0" fontId="4" fillId="0" borderId="0" xfId="0" applyFont="1" applyAlignment="1">
      <alignment vertical="justify" wrapText="1"/>
    </xf>
    <xf numFmtId="0" fontId="4" fillId="0" borderId="0" xfId="0" applyFont="1" applyAlignment="1">
      <alignment vertical="center" wrapText="1"/>
    </xf>
    <xf numFmtId="0" fontId="5" fillId="10" borderId="0" xfId="0" applyFont="1" applyFill="1" applyAlignment="1">
      <alignment vertical="center"/>
    </xf>
    <xf numFmtId="0" fontId="7" fillId="6" borderId="0" xfId="0" applyFont="1" applyFill="1" applyAlignment="1">
      <alignment horizontal="center" vertical="center"/>
    </xf>
    <xf numFmtId="0" fontId="7" fillId="6" borderId="0" xfId="0" applyFont="1" applyFill="1" applyAlignment="1">
      <alignment vertical="center"/>
    </xf>
    <xf numFmtId="0" fontId="4" fillId="0" borderId="0" xfId="0" applyFont="1" applyAlignment="1">
      <alignment vertical="top"/>
    </xf>
    <xf numFmtId="0" fontId="4" fillId="0" borderId="0" xfId="0" applyFont="1" applyAlignment="1">
      <alignment horizontal="left" vertical="center"/>
    </xf>
    <xf numFmtId="0" fontId="13" fillId="0" borderId="0" xfId="0" applyFont="1" applyAlignment="1">
      <alignment horizontal="left" vertical="center" indent="1"/>
    </xf>
    <xf numFmtId="0" fontId="14" fillId="0" borderId="0" xfId="0" applyFont="1" applyAlignment="1">
      <alignment horizontal="left" vertical="center" indent="1"/>
    </xf>
    <xf numFmtId="0" fontId="20" fillId="0" borderId="0" xfId="0" applyFont="1" applyAlignment="1">
      <alignment horizontal="left" vertical="center" indent="1"/>
    </xf>
    <xf numFmtId="0" fontId="9" fillId="0" borderId="0" xfId="0" applyFont="1" applyAlignment="1">
      <alignment horizontal="left" vertical="center" indent="1"/>
    </xf>
    <xf numFmtId="0" fontId="7" fillId="0" borderId="0" xfId="0" applyFont="1" applyAlignment="1">
      <alignment horizontal="left" vertical="center" indent="1"/>
    </xf>
    <xf numFmtId="38" fontId="4" fillId="4" borderId="12" xfId="1" applyFont="1" applyFill="1" applyBorder="1" applyAlignment="1" applyProtection="1">
      <alignment horizontal="center" vertical="center"/>
    </xf>
    <xf numFmtId="38" fontId="4" fillId="3" borderId="12" xfId="1" applyFont="1" applyFill="1" applyBorder="1" applyAlignment="1" applyProtection="1">
      <alignment horizontal="center" vertical="center"/>
    </xf>
    <xf numFmtId="0" fontId="4" fillId="5" borderId="12" xfId="0" applyFont="1" applyFill="1" applyBorder="1" applyAlignment="1">
      <alignment horizontal="center" vertical="center"/>
    </xf>
    <xf numFmtId="0" fontId="4" fillId="0" borderId="0" xfId="0" applyFont="1" applyAlignment="1">
      <alignment horizontal="left" vertical="center" wrapText="1"/>
    </xf>
    <xf numFmtId="0" fontId="19" fillId="0" borderId="0" xfId="0" applyFont="1" applyAlignment="1">
      <alignment vertical="center" wrapText="1"/>
    </xf>
    <xf numFmtId="0" fontId="4" fillId="0" borderId="9" xfId="0" applyFont="1" applyBorder="1" applyAlignment="1">
      <alignment horizontal="center" vertical="center"/>
    </xf>
    <xf numFmtId="0" fontId="15" fillId="0" borderId="0" xfId="0" applyFont="1" applyAlignment="1">
      <alignment horizontal="left" vertical="center" indent="1"/>
    </xf>
    <xf numFmtId="0" fontId="5" fillId="2" borderId="0" xfId="0" applyFont="1" applyFill="1" applyAlignment="1">
      <alignment horizontal="left" vertical="center" indent="1"/>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11" xfId="0" applyFont="1" applyBorder="1" applyAlignment="1">
      <alignment horizontal="center" vertical="center"/>
    </xf>
    <xf numFmtId="0" fontId="4" fillId="0" borderId="26" xfId="0" applyFont="1" applyBorder="1" applyAlignment="1">
      <alignment horizontal="center" vertical="center"/>
    </xf>
    <xf numFmtId="0" fontId="4" fillId="6" borderId="29" xfId="2" applyFont="1" applyFill="1" applyBorder="1" applyAlignment="1">
      <alignment horizontal="center" vertical="center" shrinkToFit="1"/>
    </xf>
    <xf numFmtId="0" fontId="4" fillId="6" borderId="24" xfId="2" applyFont="1" applyFill="1" applyBorder="1" applyAlignment="1">
      <alignment horizontal="center" vertical="center" shrinkToFit="1"/>
    </xf>
    <xf numFmtId="0" fontId="4" fillId="0" borderId="27" xfId="0" applyFont="1" applyBorder="1" applyAlignment="1">
      <alignment horizontal="center" vertical="center"/>
    </xf>
    <xf numFmtId="0" fontId="4" fillId="6" borderId="19" xfId="2" applyFont="1" applyFill="1" applyBorder="1" applyAlignment="1">
      <alignment horizontal="center" vertical="center" shrinkToFit="1"/>
    </xf>
    <xf numFmtId="0" fontId="6" fillId="0" borderId="0" xfId="0" applyFont="1" applyAlignment="1">
      <alignment horizontal="left" vertical="center" indent="1"/>
    </xf>
    <xf numFmtId="0" fontId="4" fillId="0" borderId="26" xfId="0" applyFont="1" applyBorder="1" applyAlignment="1">
      <alignment horizontal="left" vertical="center" indent="1"/>
    </xf>
    <xf numFmtId="0" fontId="7" fillId="6" borderId="0" xfId="2" applyFont="1" applyFill="1" applyAlignment="1">
      <alignment horizontal="center" vertical="center"/>
    </xf>
    <xf numFmtId="0" fontId="4" fillId="0" borderId="0" xfId="2" applyFont="1">
      <alignment vertical="center"/>
    </xf>
    <xf numFmtId="0" fontId="4" fillId="0" borderId="32" xfId="0" applyFont="1" applyBorder="1" applyAlignment="1">
      <alignment horizontal="center" vertical="center"/>
    </xf>
    <xf numFmtId="0" fontId="5" fillId="7" borderId="0" xfId="0" applyFont="1" applyFill="1" applyAlignment="1">
      <alignment horizontal="left" vertical="center" indent="1"/>
    </xf>
    <xf numFmtId="0" fontId="17" fillId="0" borderId="0" xfId="0" applyFont="1" applyAlignment="1">
      <alignment horizontal="left" vertical="center" indent="1"/>
    </xf>
    <xf numFmtId="0" fontId="4" fillId="6" borderId="28" xfId="2" applyFont="1" applyFill="1" applyBorder="1" applyAlignment="1">
      <alignment horizontal="center" vertical="center" shrinkToFit="1"/>
    </xf>
    <xf numFmtId="0" fontId="5" fillId="8" borderId="0" xfId="0" applyFont="1" applyFill="1" applyAlignment="1">
      <alignment horizontal="left" vertical="center" indent="1"/>
    </xf>
    <xf numFmtId="0" fontId="5" fillId="8" borderId="0" xfId="0" applyFont="1" applyFill="1" applyAlignment="1">
      <alignment horizontal="left" vertical="center"/>
    </xf>
    <xf numFmtId="0" fontId="5" fillId="9" borderId="0" xfId="0" applyFont="1" applyFill="1" applyAlignment="1">
      <alignment horizontal="left" vertical="center" indent="1"/>
    </xf>
    <xf numFmtId="0" fontId="5" fillId="9" borderId="0" xfId="0" applyFont="1" applyFill="1" applyAlignment="1">
      <alignment horizontal="left" vertical="center"/>
    </xf>
    <xf numFmtId="0" fontId="4" fillId="6" borderId="0" xfId="0" applyFont="1" applyFill="1" applyAlignment="1">
      <alignment vertical="center"/>
    </xf>
    <xf numFmtId="0" fontId="18" fillId="6" borderId="0" xfId="0" applyFont="1" applyFill="1" applyAlignment="1">
      <alignment vertical="center"/>
    </xf>
    <xf numFmtId="0" fontId="4" fillId="5" borderId="16" xfId="0" applyFont="1" applyFill="1" applyBorder="1" applyAlignment="1" applyProtection="1">
      <alignment horizontal="center" vertical="center"/>
      <protection locked="0"/>
    </xf>
    <xf numFmtId="0" fontId="4" fillId="5" borderId="17" xfId="0" applyFont="1" applyFill="1" applyBorder="1" applyAlignment="1" applyProtection="1">
      <alignment horizontal="center" vertical="center"/>
      <protection locked="0"/>
    </xf>
    <xf numFmtId="0" fontId="4" fillId="5" borderId="18" xfId="0" applyFont="1" applyFill="1" applyBorder="1" applyAlignment="1" applyProtection="1">
      <alignment horizontal="center" vertical="center"/>
      <protection locked="0"/>
    </xf>
    <xf numFmtId="0" fontId="4" fillId="5" borderId="34"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4" fillId="5" borderId="22" xfId="0" applyFont="1" applyFill="1" applyBorder="1" applyAlignment="1" applyProtection="1">
      <alignment horizontal="center" vertical="center"/>
      <protection locked="0"/>
    </xf>
    <xf numFmtId="38" fontId="4" fillId="3" borderId="12" xfId="1" applyFont="1" applyFill="1" applyBorder="1" applyAlignment="1" applyProtection="1">
      <alignment horizontal="center" vertical="center" shrinkToFit="1"/>
      <protection locked="0"/>
    </xf>
    <xf numFmtId="38" fontId="4" fillId="3" borderId="16" xfId="1" applyFont="1" applyFill="1" applyBorder="1" applyAlignment="1" applyProtection="1">
      <alignment vertical="center" shrinkToFit="1"/>
      <protection locked="0"/>
    </xf>
    <xf numFmtId="38" fontId="4" fillId="3" borderId="17" xfId="1" applyFont="1" applyFill="1" applyBorder="1" applyAlignment="1" applyProtection="1">
      <alignment vertical="center" shrinkToFit="1"/>
      <protection locked="0"/>
    </xf>
    <xf numFmtId="38" fontId="4" fillId="3" borderId="18" xfId="1" applyFont="1" applyFill="1" applyBorder="1" applyAlignment="1" applyProtection="1">
      <alignment vertical="center" shrinkToFit="1"/>
      <protection locked="0"/>
    </xf>
    <xf numFmtId="0" fontId="4" fillId="11" borderId="0" xfId="0" applyFont="1" applyFill="1" applyAlignment="1">
      <alignment horizontal="center" vertical="center"/>
    </xf>
    <xf numFmtId="0" fontId="6" fillId="11" borderId="0" xfId="0" applyFont="1" applyFill="1" applyAlignment="1">
      <alignment horizontal="left" vertical="center"/>
    </xf>
    <xf numFmtId="0" fontId="4" fillId="11" borderId="0" xfId="0" applyFont="1" applyFill="1" applyAlignment="1">
      <alignment vertical="center" wrapText="1"/>
    </xf>
    <xf numFmtId="0" fontId="19" fillId="11" borderId="0" xfId="0" applyFont="1" applyFill="1" applyAlignment="1">
      <alignment vertical="center" wrapText="1"/>
    </xf>
    <xf numFmtId="0" fontId="4" fillId="11" borderId="0" xfId="0" applyFont="1" applyFill="1" applyAlignment="1">
      <alignment vertical="center"/>
    </xf>
    <xf numFmtId="0" fontId="4" fillId="11" borderId="0" xfId="2" applyFont="1" applyFill="1">
      <alignment vertical="center"/>
    </xf>
    <xf numFmtId="0" fontId="4" fillId="11" borderId="0" xfId="0" applyFont="1" applyFill="1" applyAlignment="1">
      <alignment horizontal="left" vertical="center"/>
    </xf>
    <xf numFmtId="0" fontId="4" fillId="3" borderId="0" xfId="0" applyFont="1" applyFill="1" applyAlignment="1">
      <alignment horizontal="center" vertical="center"/>
    </xf>
    <xf numFmtId="0" fontId="4" fillId="3" borderId="0" xfId="0" applyFont="1" applyFill="1" applyAlignment="1">
      <alignment vertical="center"/>
    </xf>
    <xf numFmtId="0" fontId="4" fillId="12" borderId="0" xfId="0" applyFont="1" applyFill="1" applyAlignment="1">
      <alignment vertical="center"/>
    </xf>
    <xf numFmtId="0" fontId="4" fillId="4" borderId="0" xfId="0" applyFont="1" applyFill="1" applyAlignment="1">
      <alignment horizontal="right" vertic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9" fontId="4" fillId="0" borderId="4" xfId="0" applyNumberFormat="1" applyFont="1" applyBorder="1" applyAlignment="1">
      <alignment horizontal="center" vertical="center"/>
    </xf>
    <xf numFmtId="0" fontId="4" fillId="0" borderId="1" xfId="0" applyFont="1" applyBorder="1" applyAlignment="1">
      <alignment horizontal="center" vertical="center"/>
    </xf>
    <xf numFmtId="0" fontId="4" fillId="6" borderId="43" xfId="0" applyFont="1" applyFill="1" applyBorder="1" applyAlignment="1" applyProtection="1">
      <alignment horizontal="center" vertical="center" shrinkToFit="1"/>
      <protection locked="0"/>
    </xf>
    <xf numFmtId="0" fontId="4" fillId="6" borderId="42" xfId="0" applyFont="1" applyFill="1" applyBorder="1" applyAlignment="1" applyProtection="1">
      <alignment horizontal="center" vertical="center" shrinkToFit="1"/>
      <protection locked="0"/>
    </xf>
    <xf numFmtId="0" fontId="4" fillId="6" borderId="44" xfId="0" applyFont="1" applyFill="1" applyBorder="1" applyAlignment="1" applyProtection="1">
      <alignment horizontal="center" vertical="center" shrinkToFit="1"/>
      <protection locked="0"/>
    </xf>
    <xf numFmtId="0" fontId="4" fillId="6" borderId="41"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31" xfId="0" applyFont="1" applyFill="1" applyBorder="1" applyAlignment="1" applyProtection="1">
      <alignment horizontal="center" vertical="center" shrinkToFit="1"/>
      <protection locked="0"/>
    </xf>
    <xf numFmtId="0" fontId="4" fillId="6" borderId="33" xfId="0" applyFont="1" applyFill="1" applyBorder="1" applyAlignment="1" applyProtection="1">
      <alignment horizontal="center" vertical="center" shrinkToFit="1"/>
      <protection locked="0"/>
    </xf>
    <xf numFmtId="0" fontId="5" fillId="7" borderId="0" xfId="0" applyFont="1" applyFill="1" applyAlignment="1">
      <alignment horizontal="left" vertical="center"/>
    </xf>
    <xf numFmtId="0" fontId="22" fillId="7" borderId="0" xfId="0" applyFont="1" applyFill="1" applyAlignment="1">
      <alignment horizontal="left" vertical="center"/>
    </xf>
    <xf numFmtId="0" fontId="4" fillId="4" borderId="13" xfId="0" applyFont="1" applyFill="1" applyBorder="1" applyAlignment="1" applyProtection="1">
      <alignment horizontal="left" vertical="center" wrapText="1"/>
      <protection locked="0"/>
    </xf>
    <xf numFmtId="0" fontId="4" fillId="4" borderId="14" xfId="0" applyFont="1" applyFill="1" applyBorder="1" applyAlignment="1" applyProtection="1">
      <alignment horizontal="left" vertical="center" wrapText="1"/>
      <protection locked="0"/>
    </xf>
    <xf numFmtId="0" fontId="4" fillId="4" borderId="15" xfId="0" applyFont="1" applyFill="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left" vertical="center"/>
    </xf>
    <xf numFmtId="0" fontId="5" fillId="8" borderId="0" xfId="0" applyFont="1" applyFill="1" applyAlignment="1">
      <alignment horizontal="left" vertical="center"/>
    </xf>
    <xf numFmtId="0" fontId="21" fillId="7" borderId="0" xfId="0" applyFont="1" applyFill="1" applyAlignment="1">
      <alignment horizontal="left" vertical="center"/>
    </xf>
    <xf numFmtId="0" fontId="5" fillId="9" borderId="0" xfId="0" applyFont="1" applyFill="1" applyAlignment="1">
      <alignment horizontal="left" vertical="center"/>
    </xf>
    <xf numFmtId="0" fontId="4" fillId="0" borderId="11" xfId="0" applyFont="1" applyBorder="1" applyAlignment="1">
      <alignment horizontal="left" vertical="center" wrapText="1"/>
    </xf>
    <xf numFmtId="0" fontId="4" fillId="0" borderId="36" xfId="0" applyFont="1" applyBorder="1" applyAlignment="1">
      <alignment horizontal="left" vertical="center" wrapText="1"/>
    </xf>
    <xf numFmtId="0" fontId="5" fillId="2" borderId="0" xfId="0" applyFont="1" applyFill="1" applyAlignment="1">
      <alignment horizontal="left" vertical="center"/>
    </xf>
    <xf numFmtId="0" fontId="4" fillId="0" borderId="11" xfId="0" applyFont="1" applyBorder="1" applyAlignment="1">
      <alignment horizontal="left" vertical="center" wrapText="1" shrinkToFit="1"/>
    </xf>
    <xf numFmtId="0" fontId="4" fillId="0" borderId="36" xfId="0" applyFont="1" applyBorder="1" applyAlignment="1">
      <alignment horizontal="left" vertical="center" wrapText="1" shrinkToFit="1"/>
    </xf>
    <xf numFmtId="0" fontId="4" fillId="0" borderId="7" xfId="0" applyFont="1" applyBorder="1" applyAlignment="1">
      <alignment horizontal="left" vertical="center" wrapText="1"/>
    </xf>
    <xf numFmtId="0" fontId="4" fillId="0" borderId="37" xfId="0" applyFont="1" applyBorder="1" applyAlignment="1">
      <alignment horizontal="left" vertical="center" wrapText="1"/>
    </xf>
    <xf numFmtId="0" fontId="4" fillId="4" borderId="13" xfId="0" applyFont="1" applyFill="1" applyBorder="1" applyAlignment="1" applyProtection="1">
      <alignment horizontal="left" vertical="top" wrapText="1"/>
      <protection locked="0"/>
    </xf>
    <xf numFmtId="0" fontId="4" fillId="4" borderId="14" xfId="0" applyFont="1" applyFill="1" applyBorder="1" applyAlignment="1" applyProtection="1">
      <alignment horizontal="left" vertical="top" wrapText="1"/>
      <protection locked="0"/>
    </xf>
    <xf numFmtId="0" fontId="4" fillId="4" borderId="15" xfId="0" applyFont="1" applyFill="1" applyBorder="1" applyAlignment="1" applyProtection="1">
      <alignment horizontal="left" vertical="top" wrapText="1"/>
      <protection locked="0"/>
    </xf>
    <xf numFmtId="0" fontId="4" fillId="0" borderId="11" xfId="0" applyFont="1" applyBorder="1" applyAlignment="1">
      <alignment horizontal="left" vertical="center"/>
    </xf>
    <xf numFmtId="0" fontId="4" fillId="0" borderId="27" xfId="0" applyFont="1" applyBorder="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left" vertical="center"/>
    </xf>
    <xf numFmtId="0" fontId="4" fillId="0" borderId="11" xfId="0" applyFont="1" applyBorder="1" applyAlignment="1">
      <alignment horizontal="left" vertical="center" shrinkToFit="1"/>
    </xf>
    <xf numFmtId="0" fontId="12" fillId="0" borderId="32" xfId="0" applyFont="1" applyBorder="1" applyAlignment="1">
      <alignment horizontal="center"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4" fillId="0" borderId="3" xfId="0" applyFont="1" applyBorder="1" applyAlignment="1">
      <alignment horizontal="center" vertical="center"/>
    </xf>
    <xf numFmtId="0" fontId="8" fillId="0" borderId="0" xfId="0" applyFont="1" applyAlignment="1">
      <alignment horizontal="center" vertical="center"/>
    </xf>
    <xf numFmtId="0" fontId="5" fillId="10" borderId="0" xfId="0" applyFont="1" applyFill="1" applyAlignment="1">
      <alignment horizontal="left" vertical="center"/>
    </xf>
    <xf numFmtId="0" fontId="4" fillId="0" borderId="0" xfId="0" applyFont="1" applyAlignment="1">
      <alignment horizontal="justify" vertical="justify" wrapText="1"/>
    </xf>
    <xf numFmtId="0" fontId="4" fillId="0" borderId="0" xfId="0" applyFont="1" applyAlignment="1">
      <alignment vertical="center" wrapText="1"/>
    </xf>
    <xf numFmtId="0" fontId="4" fillId="0" borderId="0" xfId="0" applyFont="1" applyAlignment="1">
      <alignment horizontal="left" vertical="top" wrapText="1"/>
    </xf>
    <xf numFmtId="0" fontId="4" fillId="0" borderId="38" xfId="0" applyFont="1" applyBorder="1" applyAlignment="1">
      <alignment horizontal="center" vertical="center"/>
    </xf>
    <xf numFmtId="38" fontId="4" fillId="4" borderId="13" xfId="1" applyFont="1" applyFill="1" applyBorder="1" applyAlignment="1" applyProtection="1">
      <alignment horizontal="center" vertical="center" shrinkToFit="1"/>
      <protection locked="0"/>
    </xf>
    <xf numFmtId="38" fontId="4" fillId="4" borderId="14" xfId="1" applyFont="1" applyFill="1" applyBorder="1" applyAlignment="1" applyProtection="1">
      <alignment horizontal="center" vertical="center" shrinkToFit="1"/>
      <protection locked="0"/>
    </xf>
    <xf numFmtId="38" fontId="4" fillId="4" borderId="15" xfId="1" applyFont="1" applyFill="1" applyBorder="1" applyAlignment="1" applyProtection="1">
      <alignment horizontal="center" vertical="center" shrinkToFit="1"/>
      <protection locked="0"/>
    </xf>
    <xf numFmtId="0" fontId="4" fillId="0" borderId="4" xfId="0" applyFont="1" applyBorder="1" applyAlignment="1">
      <alignment horizontal="center" vertical="center"/>
    </xf>
    <xf numFmtId="0" fontId="16" fillId="6" borderId="1" xfId="2" applyFont="1" applyFill="1" applyBorder="1" applyAlignment="1">
      <alignment horizontal="left" vertical="center"/>
    </xf>
    <xf numFmtId="0" fontId="16" fillId="6" borderId="2" xfId="2" applyFont="1" applyFill="1" applyBorder="1" applyAlignment="1">
      <alignment horizontal="left" vertical="center"/>
    </xf>
    <xf numFmtId="0" fontId="4" fillId="6" borderId="1" xfId="2" applyFont="1" applyFill="1" applyBorder="1" applyAlignment="1">
      <alignment horizontal="left" vertical="center" wrapText="1"/>
    </xf>
    <xf numFmtId="0" fontId="4" fillId="6" borderId="2" xfId="2" applyFont="1" applyFill="1" applyBorder="1" applyAlignment="1">
      <alignment horizontal="left" vertical="center" wrapText="1"/>
    </xf>
    <xf numFmtId="0" fontId="4" fillId="6" borderId="1" xfId="2" applyFont="1" applyFill="1" applyBorder="1" applyAlignment="1">
      <alignment horizontal="left" vertical="center"/>
    </xf>
    <xf numFmtId="0" fontId="4" fillId="6" borderId="2" xfId="2" applyFont="1" applyFill="1" applyBorder="1" applyAlignment="1">
      <alignment horizontal="left" vertical="center"/>
    </xf>
    <xf numFmtId="0" fontId="4" fillId="6" borderId="20" xfId="2" applyFont="1" applyFill="1" applyBorder="1" applyAlignment="1">
      <alignment horizontal="left" vertical="center" wrapText="1"/>
    </xf>
    <xf numFmtId="0" fontId="4" fillId="6" borderId="25" xfId="2" applyFont="1" applyFill="1" applyBorder="1" applyAlignment="1">
      <alignment horizontal="left" vertical="center" wrapText="1"/>
    </xf>
    <xf numFmtId="0" fontId="4" fillId="6" borderId="31" xfId="2" applyFont="1" applyFill="1" applyBorder="1" applyAlignment="1">
      <alignment horizontal="center" vertical="center" shrinkToFit="1"/>
    </xf>
    <xf numFmtId="0" fontId="4" fillId="6" borderId="23" xfId="2" applyFont="1" applyFill="1" applyBorder="1" applyAlignment="1">
      <alignment horizontal="center" vertical="center" shrinkToFit="1"/>
    </xf>
    <xf numFmtId="0" fontId="4" fillId="6" borderId="33" xfId="2" applyFont="1" applyFill="1" applyBorder="1" applyAlignment="1">
      <alignment horizontal="center" vertical="center" shrinkToFit="1"/>
    </xf>
    <xf numFmtId="0" fontId="4" fillId="6" borderId="26" xfId="2" applyFont="1" applyFill="1" applyBorder="1" applyAlignment="1">
      <alignment horizontal="center" vertical="center" shrinkToFit="1"/>
    </xf>
    <xf numFmtId="0" fontId="4" fillId="5" borderId="16" xfId="0" applyFont="1" applyFill="1" applyBorder="1" applyAlignment="1" applyProtection="1">
      <alignment horizontal="center" vertical="center"/>
      <protection locked="0"/>
    </xf>
    <xf numFmtId="0" fontId="4" fillId="5" borderId="17" xfId="0" applyFont="1" applyFill="1" applyBorder="1" applyAlignment="1" applyProtection="1">
      <alignment horizontal="center" vertical="center"/>
      <protection locked="0"/>
    </xf>
    <xf numFmtId="0" fontId="4" fillId="5" borderId="18" xfId="0" applyFont="1" applyFill="1" applyBorder="1" applyAlignment="1" applyProtection="1">
      <alignment horizontal="center" vertical="center"/>
      <protection locked="0"/>
    </xf>
    <xf numFmtId="0" fontId="4" fillId="0" borderId="36" xfId="0" applyFont="1" applyBorder="1" applyAlignment="1">
      <alignment horizontal="left" vertical="center"/>
    </xf>
    <xf numFmtId="0" fontId="4" fillId="0" borderId="36" xfId="0" applyFont="1" applyBorder="1" applyAlignment="1">
      <alignment horizontal="left" vertical="center" shrinkToFit="1"/>
    </xf>
    <xf numFmtId="0" fontId="4" fillId="0" borderId="7" xfId="0" applyFont="1" applyBorder="1" applyAlignment="1">
      <alignment horizontal="left" vertical="center"/>
    </xf>
    <xf numFmtId="0" fontId="4" fillId="0" borderId="37" xfId="0" applyFont="1" applyBorder="1" applyAlignment="1">
      <alignment horizontal="left" vertical="center"/>
    </xf>
    <xf numFmtId="0" fontId="4" fillId="0" borderId="35" xfId="0" applyFont="1" applyBorder="1" applyAlignment="1">
      <alignment horizontal="left" vertical="center"/>
    </xf>
    <xf numFmtId="0" fontId="4" fillId="0" borderId="27" xfId="0" applyFont="1" applyBorder="1" applyAlignment="1">
      <alignment horizontal="left" vertical="center" wrapText="1"/>
    </xf>
    <xf numFmtId="0" fontId="4" fillId="0" borderId="35" xfId="0" applyFont="1" applyBorder="1" applyAlignment="1">
      <alignment horizontal="left" vertical="center" wrapText="1"/>
    </xf>
    <xf numFmtId="0" fontId="4" fillId="0" borderId="32" xfId="0" applyFont="1" applyBorder="1" applyAlignment="1">
      <alignment horizontal="left" vertical="center"/>
    </xf>
    <xf numFmtId="0" fontId="4" fillId="0" borderId="39" xfId="0" applyFont="1" applyBorder="1" applyAlignment="1">
      <alignment horizontal="left" vertical="center"/>
    </xf>
    <xf numFmtId="0" fontId="7" fillId="0" borderId="0" xfId="0" applyFont="1" applyAlignment="1">
      <alignment horizontal="center" vertical="center"/>
    </xf>
    <xf numFmtId="0" fontId="4" fillId="5" borderId="48" xfId="0" applyFont="1" applyFill="1" applyBorder="1" applyAlignment="1" applyProtection="1">
      <alignment horizontal="center" vertical="center"/>
      <protection locked="0"/>
    </xf>
    <xf numFmtId="0" fontId="4" fillId="5" borderId="36" xfId="0" applyFont="1" applyFill="1" applyBorder="1" applyAlignment="1" applyProtection="1">
      <alignment horizontal="center" vertical="center"/>
      <protection locked="0"/>
    </xf>
    <xf numFmtId="0" fontId="4" fillId="5" borderId="47" xfId="0" applyFont="1" applyFill="1" applyBorder="1" applyAlignment="1" applyProtection="1">
      <alignment horizontal="center" vertical="center"/>
      <protection locked="0"/>
    </xf>
    <xf numFmtId="0" fontId="4" fillId="5" borderId="35" xfId="0" applyFont="1" applyFill="1" applyBorder="1" applyAlignment="1" applyProtection="1">
      <alignment horizontal="center" vertical="center"/>
      <protection locked="0"/>
    </xf>
    <xf numFmtId="0" fontId="4" fillId="6" borderId="40" xfId="0" applyFont="1" applyFill="1" applyBorder="1" applyAlignment="1">
      <alignment horizontal="center" vertical="center"/>
    </xf>
    <xf numFmtId="0" fontId="4" fillId="6" borderId="30" xfId="2" applyFont="1" applyFill="1" applyBorder="1" applyAlignment="1">
      <alignment horizontal="center" vertical="center" shrinkToFit="1"/>
    </xf>
    <xf numFmtId="0" fontId="4" fillId="5" borderId="45" xfId="0" applyFont="1" applyFill="1" applyBorder="1" applyAlignment="1" applyProtection="1">
      <alignment horizontal="center" vertical="center"/>
      <protection locked="0"/>
    </xf>
    <xf numFmtId="0" fontId="4" fillId="5" borderId="46" xfId="0" applyFont="1" applyFill="1" applyBorder="1" applyAlignment="1" applyProtection="1">
      <alignment horizontal="center" vertical="center"/>
      <protection locked="0"/>
    </xf>
    <xf numFmtId="0" fontId="4" fillId="0" borderId="32" xfId="0" applyFont="1" applyBorder="1" applyAlignment="1">
      <alignment horizontal="center" vertical="center"/>
    </xf>
    <xf numFmtId="0" fontId="4" fillId="0" borderId="7" xfId="0" applyFont="1" applyBorder="1" applyAlignment="1">
      <alignment vertical="center" wrapText="1"/>
    </xf>
    <xf numFmtId="0" fontId="4" fillId="0" borderId="37" xfId="0" applyFont="1" applyBorder="1" applyAlignment="1">
      <alignment vertical="center" wrapText="1"/>
    </xf>
    <xf numFmtId="0" fontId="4" fillId="0" borderId="11" xfId="0" applyFont="1" applyBorder="1" applyAlignment="1">
      <alignment vertical="center" wrapText="1"/>
    </xf>
    <xf numFmtId="0" fontId="4" fillId="0" borderId="36" xfId="0" applyFont="1" applyBorder="1" applyAlignment="1">
      <alignment vertical="center" wrapText="1"/>
    </xf>
    <xf numFmtId="0" fontId="4" fillId="0" borderId="11" xfId="0" applyFont="1" applyBorder="1" applyAlignment="1">
      <alignment vertical="center"/>
    </xf>
    <xf numFmtId="0" fontId="4" fillId="0" borderId="36" xfId="0" applyFont="1" applyBorder="1" applyAlignment="1">
      <alignment vertical="center"/>
    </xf>
    <xf numFmtId="0" fontId="4" fillId="0" borderId="32" xfId="0" applyFont="1" applyBorder="1" applyAlignment="1">
      <alignment vertical="center" wrapText="1"/>
    </xf>
    <xf numFmtId="0" fontId="4" fillId="0" borderId="39" xfId="0" applyFont="1" applyBorder="1" applyAlignment="1">
      <alignment vertical="center" wrapText="1"/>
    </xf>
    <xf numFmtId="0" fontId="4" fillId="6" borderId="33"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30" xfId="0" applyFont="1" applyFill="1" applyBorder="1" applyAlignment="1" applyProtection="1">
      <alignment horizontal="center" vertical="center" shrinkToFit="1"/>
      <protection locked="0"/>
    </xf>
  </cellXfs>
  <cellStyles count="3">
    <cellStyle name="桁区切り" xfId="1" builtinId="6"/>
    <cellStyle name="標準" xfId="0" builtinId="0"/>
    <cellStyle name="標準 2" xfId="2" xr:uid="{4776316D-86AD-4C64-95FF-B43B372F3730}"/>
  </cellStyles>
  <dxfs count="8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8250"/>
      <color rgb="FF0054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465666</xdr:colOff>
      <xdr:row>42</xdr:row>
      <xdr:rowOff>179917</xdr:rowOff>
    </xdr:from>
    <xdr:to>
      <xdr:col>12</xdr:col>
      <xdr:colOff>539750</xdr:colOff>
      <xdr:row>47</xdr:row>
      <xdr:rowOff>169335</xdr:rowOff>
    </xdr:to>
    <xdr:sp macro="" textlink="">
      <xdr:nvSpPr>
        <xdr:cNvPr id="22" name="四角形: 角を丸くする 21">
          <a:extLst>
            <a:ext uri="{FF2B5EF4-FFF2-40B4-BE49-F238E27FC236}">
              <a16:creationId xmlns:a16="http://schemas.microsoft.com/office/drawing/2014/main" id="{F34FA405-5661-69C9-027A-2C413E38DF2A}"/>
            </a:ext>
          </a:extLst>
        </xdr:cNvPr>
        <xdr:cNvSpPr/>
      </xdr:nvSpPr>
      <xdr:spPr>
        <a:xfrm>
          <a:off x="772583" y="10964334"/>
          <a:ext cx="7524750" cy="1375834"/>
        </a:xfrm>
        <a:prstGeom prst="roundRect">
          <a:avLst/>
        </a:prstGeom>
        <a:noFill/>
        <a:ln w="25400">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257735</xdr:colOff>
      <xdr:row>621</xdr:row>
      <xdr:rowOff>145676</xdr:rowOff>
    </xdr:from>
    <xdr:to>
      <xdr:col>11</xdr:col>
      <xdr:colOff>158003</xdr:colOff>
      <xdr:row>633</xdr:row>
      <xdr:rowOff>141193</xdr:rowOff>
    </xdr:to>
    <xdr:pic>
      <xdr:nvPicPr>
        <xdr:cNvPr id="2" name="図 1">
          <a:extLst>
            <a:ext uri="{FF2B5EF4-FFF2-40B4-BE49-F238E27FC236}">
              <a16:creationId xmlns:a16="http://schemas.microsoft.com/office/drawing/2014/main" id="{40BC270B-CFE6-59D1-459E-AC6DE6DC03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735" y="178935529"/>
          <a:ext cx="6926356" cy="1878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N665"/>
  <sheetViews>
    <sheetView showGridLines="0" tabSelected="1" zoomScaleNormal="100" zoomScaleSheetLayoutView="100" workbookViewId="0">
      <selection activeCell="E45" sqref="E45:K45"/>
    </sheetView>
  </sheetViews>
  <sheetFormatPr defaultColWidth="7.125" defaultRowHeight="24.75" customHeight="1"/>
  <cols>
    <col min="1" max="1" width="4" style="1" customWidth="1"/>
    <col min="2" max="2" width="8.875" style="2" customWidth="1"/>
    <col min="3" max="15" width="8.875" style="1" customWidth="1"/>
    <col min="16" max="16" width="4" style="1" customWidth="1"/>
    <col min="17" max="17" width="7.125" style="1" customWidth="1"/>
    <col min="18" max="21" width="15.25" style="62" hidden="1" customWidth="1"/>
    <col min="22" max="24" width="7.125" style="1" customWidth="1"/>
    <col min="25" max="31" width="7.125" style="1"/>
    <col min="32" max="32" width="7.125" style="1" customWidth="1"/>
    <col min="33" max="16384" width="7.125" style="1"/>
  </cols>
  <sheetData>
    <row r="1" spans="2:21" ht="24.75" customHeight="1">
      <c r="B1" s="1"/>
      <c r="R1" s="62" t="s">
        <v>199</v>
      </c>
      <c r="S1" s="62" t="s">
        <v>199</v>
      </c>
      <c r="T1" s="62" t="s">
        <v>199</v>
      </c>
      <c r="U1" s="62" t="s">
        <v>199</v>
      </c>
    </row>
    <row r="2" spans="2:21" ht="45.75" customHeight="1">
      <c r="B2" s="119" t="s">
        <v>200</v>
      </c>
      <c r="C2" s="119"/>
      <c r="D2" s="119"/>
      <c r="E2" s="119"/>
      <c r="F2" s="119"/>
      <c r="G2" s="119"/>
      <c r="H2" s="119"/>
      <c r="I2" s="119"/>
      <c r="J2" s="119"/>
      <c r="K2" s="119"/>
      <c r="L2" s="119"/>
      <c r="M2" s="119"/>
      <c r="N2" s="119"/>
      <c r="O2" s="119"/>
    </row>
    <row r="3" spans="2:21" ht="12" customHeight="1"/>
    <row r="4" spans="2:21" ht="21" customHeight="1">
      <c r="B4" s="3" t="s">
        <v>201</v>
      </c>
      <c r="C4" s="120" t="s">
        <v>302</v>
      </c>
      <c r="D4" s="120"/>
      <c r="E4" s="120"/>
      <c r="F4" s="120"/>
      <c r="G4" s="120"/>
      <c r="H4" s="120"/>
      <c r="I4" s="120"/>
      <c r="J4" s="120"/>
      <c r="K4" s="120"/>
      <c r="L4" s="120"/>
      <c r="M4" s="120"/>
      <c r="N4" s="120"/>
      <c r="O4" s="120"/>
    </row>
    <row r="5" spans="2:21" s="6" customFormat="1" ht="10.5" customHeight="1">
      <c r="B5" s="4"/>
      <c r="C5" s="5"/>
      <c r="D5" s="5"/>
      <c r="E5" s="5"/>
      <c r="F5" s="5"/>
      <c r="G5" s="5"/>
      <c r="H5" s="5"/>
      <c r="I5" s="5"/>
      <c r="J5" s="5"/>
      <c r="K5" s="5"/>
      <c r="L5" s="5"/>
      <c r="M5" s="5"/>
      <c r="N5" s="5"/>
      <c r="O5" s="5"/>
      <c r="R5" s="62"/>
      <c r="S5" s="62"/>
      <c r="T5" s="62"/>
      <c r="U5" s="62"/>
    </row>
    <row r="6" spans="2:21" ht="36.75" customHeight="1">
      <c r="B6" s="121" t="s">
        <v>364</v>
      </c>
      <c r="C6" s="121"/>
      <c r="D6" s="121"/>
      <c r="E6" s="121"/>
      <c r="F6" s="121"/>
      <c r="G6" s="121"/>
      <c r="H6" s="121"/>
      <c r="I6" s="121"/>
      <c r="J6" s="121"/>
      <c r="K6" s="121"/>
      <c r="L6" s="121"/>
      <c r="M6" s="121"/>
      <c r="N6" s="121"/>
      <c r="O6" s="121"/>
      <c r="R6" s="63"/>
    </row>
    <row r="7" spans="2:21" ht="39.75" customHeight="1">
      <c r="B7" s="121"/>
      <c r="C7" s="121"/>
      <c r="D7" s="121"/>
      <c r="E7" s="121"/>
      <c r="F7" s="121"/>
      <c r="G7" s="121"/>
      <c r="H7" s="121"/>
      <c r="I7" s="121"/>
      <c r="J7" s="121"/>
      <c r="K7" s="121"/>
      <c r="L7" s="121"/>
      <c r="M7" s="121"/>
      <c r="N7" s="121"/>
      <c r="O7" s="121"/>
      <c r="P7" s="9"/>
    </row>
    <row r="8" spans="2:21" ht="27.75" customHeight="1">
      <c r="B8" s="121"/>
      <c r="C8" s="121"/>
      <c r="D8" s="121"/>
      <c r="E8" s="121"/>
      <c r="F8" s="121"/>
      <c r="G8" s="121"/>
      <c r="H8" s="121"/>
      <c r="I8" s="121"/>
      <c r="J8" s="121"/>
      <c r="K8" s="121"/>
      <c r="L8" s="121"/>
      <c r="M8" s="121"/>
      <c r="N8" s="121"/>
      <c r="O8" s="121"/>
    </row>
    <row r="9" spans="2:21" ht="9" customHeight="1">
      <c r="B9" s="7"/>
      <c r="C9" s="7"/>
      <c r="D9" s="7"/>
      <c r="E9" s="7"/>
      <c r="F9" s="7"/>
      <c r="G9" s="7"/>
      <c r="H9" s="7"/>
      <c r="I9" s="7"/>
      <c r="J9" s="7"/>
      <c r="K9" s="7"/>
      <c r="L9" s="7"/>
      <c r="M9" s="7"/>
      <c r="N9" s="7"/>
      <c r="O9" s="7"/>
    </row>
    <row r="10" spans="2:21" ht="21" customHeight="1">
      <c r="B10" s="3" t="s">
        <v>201</v>
      </c>
      <c r="C10" s="120" t="s">
        <v>202</v>
      </c>
      <c r="D10" s="120"/>
      <c r="E10" s="120"/>
      <c r="F10" s="120"/>
      <c r="G10" s="120"/>
      <c r="H10" s="120"/>
      <c r="I10" s="120"/>
      <c r="J10" s="120"/>
      <c r="K10" s="120"/>
      <c r="L10" s="120"/>
      <c r="M10" s="120"/>
      <c r="N10" s="120"/>
      <c r="O10" s="120"/>
    </row>
    <row r="11" spans="2:21" s="6" customFormat="1" ht="9" customHeight="1">
      <c r="B11" s="4"/>
      <c r="C11" s="5"/>
      <c r="D11" s="5"/>
      <c r="E11" s="5"/>
      <c r="F11" s="5"/>
      <c r="G11" s="5"/>
      <c r="H11" s="5"/>
      <c r="I11" s="5"/>
      <c r="J11" s="5"/>
      <c r="K11" s="5"/>
      <c r="L11" s="5"/>
      <c r="M11" s="5"/>
      <c r="N11" s="5"/>
      <c r="O11" s="5"/>
      <c r="R11" s="62"/>
      <c r="S11" s="62"/>
      <c r="T11" s="62"/>
      <c r="U11" s="62"/>
    </row>
    <row r="12" spans="2:21" ht="47.25" customHeight="1">
      <c r="B12" s="121" t="s">
        <v>329</v>
      </c>
      <c r="C12" s="121"/>
      <c r="D12" s="121"/>
      <c r="E12" s="121"/>
      <c r="F12" s="121"/>
      <c r="G12" s="121"/>
      <c r="H12" s="121"/>
      <c r="I12" s="121"/>
      <c r="J12" s="121"/>
      <c r="K12" s="121"/>
      <c r="L12" s="121"/>
      <c r="M12" s="121"/>
      <c r="N12" s="121"/>
      <c r="O12" s="121"/>
    </row>
    <row r="13" spans="2:21" ht="7.5" customHeight="1">
      <c r="B13" s="10"/>
      <c r="C13" s="10"/>
      <c r="D13" s="10"/>
      <c r="E13" s="10"/>
      <c r="F13" s="10"/>
      <c r="G13" s="10"/>
      <c r="H13" s="10"/>
      <c r="I13" s="10"/>
      <c r="J13" s="10"/>
      <c r="K13" s="10"/>
      <c r="L13" s="10"/>
      <c r="M13" s="10"/>
      <c r="N13" s="10"/>
      <c r="O13" s="10"/>
    </row>
    <row r="14" spans="2:21" ht="30" customHeight="1">
      <c r="B14" s="121" t="s">
        <v>315</v>
      </c>
      <c r="C14" s="121"/>
      <c r="D14" s="121"/>
      <c r="E14" s="121"/>
      <c r="F14" s="121"/>
      <c r="G14" s="121"/>
      <c r="H14" s="121"/>
      <c r="I14" s="121"/>
      <c r="J14" s="121"/>
      <c r="K14" s="121"/>
      <c r="L14" s="121"/>
      <c r="M14" s="121"/>
      <c r="N14" s="121"/>
      <c r="O14" s="121"/>
    </row>
    <row r="15" spans="2:21" ht="7.5" customHeight="1">
      <c r="B15" s="10"/>
      <c r="C15" s="10"/>
      <c r="D15" s="10"/>
      <c r="E15" s="10"/>
      <c r="F15" s="10"/>
      <c r="G15" s="10"/>
      <c r="H15" s="10"/>
      <c r="I15" s="10"/>
      <c r="J15" s="10"/>
      <c r="K15" s="10"/>
      <c r="L15" s="10"/>
      <c r="M15" s="10"/>
      <c r="N15" s="10"/>
      <c r="O15" s="10"/>
    </row>
    <row r="16" spans="2:21" ht="30" customHeight="1">
      <c r="B16" s="122" t="s">
        <v>330</v>
      </c>
      <c r="C16" s="122"/>
      <c r="D16" s="122"/>
      <c r="E16" s="122"/>
      <c r="F16" s="122"/>
      <c r="G16" s="122"/>
      <c r="H16" s="122"/>
      <c r="I16" s="122"/>
      <c r="J16" s="122"/>
      <c r="K16" s="122"/>
      <c r="L16" s="122"/>
      <c r="M16" s="122"/>
      <c r="N16" s="122"/>
      <c r="O16" s="122"/>
    </row>
    <row r="17" spans="2:36" ht="9" customHeight="1">
      <c r="B17" s="7"/>
      <c r="C17" s="7"/>
      <c r="D17" s="7"/>
      <c r="E17" s="7"/>
      <c r="F17" s="7"/>
      <c r="G17" s="7"/>
      <c r="H17" s="7"/>
      <c r="I17" s="7"/>
      <c r="J17" s="7"/>
      <c r="K17" s="7"/>
      <c r="L17" s="7"/>
      <c r="M17" s="7"/>
      <c r="N17" s="7"/>
      <c r="O17" s="7"/>
    </row>
    <row r="18" spans="2:36" ht="21" customHeight="1">
      <c r="B18" s="3" t="s">
        <v>203</v>
      </c>
      <c r="C18" s="12" t="s">
        <v>204</v>
      </c>
      <c r="D18" s="12"/>
      <c r="E18" s="12"/>
      <c r="F18" s="12"/>
      <c r="G18" s="12"/>
      <c r="H18" s="12"/>
      <c r="I18" s="12"/>
      <c r="J18" s="12"/>
      <c r="K18" s="12"/>
      <c r="L18" s="12"/>
      <c r="M18" s="12"/>
      <c r="N18" s="12"/>
      <c r="O18" s="12"/>
    </row>
    <row r="19" spans="2:36" s="6" customFormat="1" ht="5.25" customHeight="1">
      <c r="B19" s="13"/>
      <c r="C19" s="14"/>
      <c r="D19" s="14"/>
      <c r="E19" s="14"/>
      <c r="F19" s="14"/>
      <c r="G19" s="14"/>
      <c r="H19" s="14"/>
      <c r="I19" s="14"/>
      <c r="J19" s="14"/>
      <c r="K19" s="14"/>
      <c r="L19" s="14"/>
      <c r="M19" s="14"/>
      <c r="N19" s="14"/>
      <c r="O19" s="14"/>
      <c r="R19" s="62"/>
      <c r="S19" s="62"/>
      <c r="T19" s="62"/>
      <c r="U19" s="62"/>
    </row>
    <row r="20" spans="2:36" ht="19.5" customHeight="1">
      <c r="B20" s="15" t="s">
        <v>205</v>
      </c>
      <c r="C20" s="15"/>
      <c r="D20" s="15"/>
      <c r="E20" s="15"/>
      <c r="F20" s="15"/>
      <c r="G20" s="15"/>
      <c r="H20" s="15"/>
      <c r="I20" s="15"/>
      <c r="J20" s="15"/>
      <c r="K20" s="15"/>
      <c r="L20" s="15"/>
      <c r="M20" s="15"/>
      <c r="N20" s="15"/>
      <c r="O20" s="15"/>
    </row>
    <row r="21" spans="2:36" ht="20.25" customHeight="1">
      <c r="B21" s="15" t="s">
        <v>206</v>
      </c>
      <c r="C21" s="15"/>
      <c r="D21" s="15"/>
      <c r="E21" s="15"/>
      <c r="F21" s="15"/>
      <c r="G21" s="15"/>
      <c r="H21" s="15"/>
      <c r="I21" s="15"/>
      <c r="J21" s="15"/>
      <c r="K21" s="15"/>
      <c r="L21" s="15"/>
      <c r="M21" s="15"/>
      <c r="N21" s="15"/>
      <c r="O21" s="15"/>
    </row>
    <row r="22" spans="2:36" ht="28.5" customHeight="1">
      <c r="B22" s="123" t="s">
        <v>365</v>
      </c>
      <c r="C22" s="123"/>
      <c r="D22" s="123"/>
      <c r="E22" s="123"/>
      <c r="F22" s="123"/>
      <c r="G22" s="123"/>
      <c r="H22" s="123"/>
      <c r="I22" s="123"/>
      <c r="J22" s="123"/>
      <c r="K22" s="123"/>
      <c r="L22" s="123"/>
      <c r="M22" s="123"/>
      <c r="N22" s="123"/>
      <c r="O22" s="123"/>
    </row>
    <row r="23" spans="2:36" ht="6.75" customHeight="1">
      <c r="B23" s="15"/>
      <c r="C23" s="15"/>
      <c r="D23" s="15"/>
      <c r="E23" s="15"/>
      <c r="F23" s="15"/>
      <c r="G23" s="15"/>
      <c r="H23" s="15"/>
      <c r="I23" s="15"/>
      <c r="J23" s="15"/>
      <c r="K23" s="15"/>
      <c r="L23" s="15"/>
      <c r="M23" s="15"/>
      <c r="N23" s="15"/>
      <c r="O23" s="15"/>
    </row>
    <row r="24" spans="2:36" ht="21" customHeight="1">
      <c r="B24" s="3" t="s">
        <v>203</v>
      </c>
      <c r="C24" s="12" t="s">
        <v>207</v>
      </c>
      <c r="D24" s="12"/>
      <c r="E24" s="12"/>
      <c r="F24" s="12"/>
      <c r="G24" s="12"/>
      <c r="H24" s="12"/>
      <c r="I24" s="12"/>
      <c r="J24" s="12"/>
      <c r="K24" s="12"/>
      <c r="L24" s="12"/>
      <c r="M24" s="12"/>
      <c r="N24" s="12"/>
      <c r="O24" s="12"/>
    </row>
    <row r="25" spans="2:36" s="6" customFormat="1" ht="12.75" customHeight="1">
      <c r="B25" s="122" t="s">
        <v>208</v>
      </c>
      <c r="C25" s="122"/>
      <c r="D25" s="122"/>
      <c r="E25" s="122"/>
      <c r="F25" s="122"/>
      <c r="G25" s="122"/>
      <c r="H25" s="122"/>
      <c r="I25" s="122"/>
      <c r="J25" s="122"/>
      <c r="K25" s="122"/>
      <c r="L25" s="122"/>
      <c r="M25" s="122"/>
      <c r="N25" s="122"/>
      <c r="O25" s="122"/>
      <c r="P25" s="11"/>
      <c r="Q25" s="11"/>
      <c r="R25" s="64"/>
      <c r="S25" s="64"/>
      <c r="T25" s="64"/>
      <c r="U25" s="64"/>
      <c r="V25" s="11"/>
      <c r="W25" s="11"/>
      <c r="X25" s="11"/>
      <c r="Y25" s="11"/>
      <c r="Z25" s="11"/>
      <c r="AA25" s="11"/>
      <c r="AB25" s="11"/>
      <c r="AC25" s="11"/>
      <c r="AD25" s="11"/>
      <c r="AE25" s="11"/>
      <c r="AF25" s="11"/>
      <c r="AG25" s="11"/>
      <c r="AH25" s="11"/>
      <c r="AI25" s="11"/>
      <c r="AJ25" s="11"/>
    </row>
    <row r="26" spans="2:36" ht="24.75" customHeight="1">
      <c r="B26" s="122"/>
      <c r="C26" s="122"/>
      <c r="D26" s="122"/>
      <c r="E26" s="122"/>
      <c r="F26" s="122"/>
      <c r="G26" s="122"/>
      <c r="H26" s="122"/>
      <c r="I26" s="122"/>
      <c r="J26" s="122"/>
      <c r="K26" s="122"/>
      <c r="L26" s="122"/>
      <c r="M26" s="122"/>
      <c r="N26" s="122"/>
      <c r="O26" s="122"/>
      <c r="P26" s="11"/>
      <c r="Q26" s="11"/>
      <c r="R26" s="64"/>
      <c r="S26" s="64"/>
      <c r="T26" s="64"/>
      <c r="U26" s="64"/>
      <c r="V26" s="11"/>
      <c r="W26" s="11"/>
      <c r="X26" s="11"/>
      <c r="Y26" s="11"/>
      <c r="Z26" s="11"/>
      <c r="AA26" s="11"/>
      <c r="AB26" s="11"/>
      <c r="AC26" s="11"/>
      <c r="AD26" s="11"/>
      <c r="AE26" s="11"/>
      <c r="AF26" s="11"/>
      <c r="AG26" s="11"/>
      <c r="AH26" s="11"/>
      <c r="AI26" s="11"/>
      <c r="AJ26" s="11"/>
    </row>
    <row r="27" spans="2:36" ht="24.75" customHeight="1">
      <c r="B27" s="122"/>
      <c r="C27" s="122"/>
      <c r="D27" s="122"/>
      <c r="E27" s="122"/>
      <c r="F27" s="122"/>
      <c r="G27" s="122"/>
      <c r="H27" s="122"/>
      <c r="I27" s="122"/>
      <c r="J27" s="122"/>
      <c r="K27" s="122"/>
      <c r="L27" s="122"/>
      <c r="M27" s="122"/>
      <c r="N27" s="122"/>
      <c r="O27" s="122"/>
      <c r="P27" s="11"/>
      <c r="Q27" s="11"/>
      <c r="R27" s="64"/>
      <c r="S27" s="64"/>
      <c r="T27" s="64"/>
      <c r="U27" s="64"/>
      <c r="V27" s="11"/>
      <c r="W27" s="11"/>
      <c r="X27" s="11"/>
      <c r="Y27" s="11"/>
      <c r="Z27" s="11"/>
      <c r="AA27" s="11"/>
      <c r="AB27" s="11"/>
      <c r="AC27" s="11"/>
      <c r="AD27" s="11"/>
      <c r="AE27" s="11"/>
      <c r="AF27" s="11"/>
      <c r="AG27" s="11"/>
      <c r="AH27" s="11"/>
      <c r="AI27" s="11"/>
      <c r="AJ27" s="11"/>
    </row>
    <row r="28" spans="2:36" ht="10.5" customHeight="1">
      <c r="B28" s="122"/>
      <c r="C28" s="122"/>
      <c r="D28" s="122"/>
      <c r="E28" s="122"/>
      <c r="F28" s="122"/>
      <c r="G28" s="122"/>
      <c r="H28" s="122"/>
      <c r="I28" s="122"/>
      <c r="J28" s="122"/>
      <c r="K28" s="122"/>
      <c r="L28" s="122"/>
      <c r="M28" s="122"/>
      <c r="N28" s="122"/>
      <c r="O28" s="122"/>
      <c r="P28" s="11"/>
      <c r="Q28" s="11"/>
      <c r="R28" s="64"/>
      <c r="S28" s="64"/>
      <c r="T28" s="64"/>
      <c r="U28" s="64"/>
      <c r="V28" s="11"/>
      <c r="W28" s="11"/>
      <c r="X28" s="11"/>
      <c r="Y28" s="11"/>
      <c r="Z28" s="11"/>
      <c r="AA28" s="11"/>
      <c r="AB28" s="11"/>
      <c r="AC28" s="11"/>
      <c r="AD28" s="11"/>
      <c r="AE28" s="11"/>
      <c r="AF28" s="11"/>
      <c r="AG28" s="11"/>
      <c r="AH28" s="11"/>
      <c r="AI28" s="11"/>
      <c r="AJ28" s="11"/>
    </row>
    <row r="29" spans="2:36" ht="21" customHeight="1">
      <c r="B29" s="3" t="s">
        <v>201</v>
      </c>
      <c r="C29" s="120" t="s">
        <v>313</v>
      </c>
      <c r="D29" s="120"/>
      <c r="E29" s="120"/>
      <c r="F29" s="120"/>
      <c r="G29" s="120"/>
      <c r="H29" s="120"/>
      <c r="I29" s="120"/>
      <c r="J29" s="120"/>
      <c r="K29" s="120"/>
      <c r="L29" s="120"/>
      <c r="M29" s="120"/>
      <c r="N29" s="120"/>
      <c r="O29" s="120"/>
    </row>
    <row r="30" spans="2:36" ht="11.25" customHeight="1">
      <c r="B30" s="1"/>
    </row>
    <row r="31" spans="2:36" ht="24.75" customHeight="1">
      <c r="C31" s="16" t="s">
        <v>248</v>
      </c>
    </row>
    <row r="32" spans="2:36" ht="24.75" customHeight="1">
      <c r="C32" s="17" t="s">
        <v>331</v>
      </c>
      <c r="K32" s="18" t="s">
        <v>305</v>
      </c>
    </row>
    <row r="33" spans="3:40" ht="24.75" customHeight="1">
      <c r="C33" s="19" t="s">
        <v>304</v>
      </c>
      <c r="K33" s="20" t="s">
        <v>306</v>
      </c>
    </row>
    <row r="34" spans="3:40" ht="24.75" customHeight="1">
      <c r="C34" s="19"/>
      <c r="K34" s="20"/>
    </row>
    <row r="35" spans="3:40" ht="24.75" customHeight="1">
      <c r="C35" s="1" t="s">
        <v>318</v>
      </c>
    </row>
    <row r="36" spans="3:40" ht="24.75" customHeight="1">
      <c r="C36" s="16" t="s">
        <v>319</v>
      </c>
    </row>
    <row r="37" spans="3:40" ht="24.75" customHeight="1" thickBot="1">
      <c r="C37" s="21"/>
    </row>
    <row r="38" spans="3:40" ht="24.75" customHeight="1" thickBot="1">
      <c r="C38" s="22"/>
      <c r="D38" s="2" t="s">
        <v>49</v>
      </c>
    </row>
    <row r="39" spans="3:40" ht="5.0999999999999996" customHeight="1" thickBot="1"/>
    <row r="40" spans="3:40" ht="24.75" customHeight="1" thickBot="1">
      <c r="C40" s="23"/>
      <c r="D40" s="2" t="s">
        <v>48</v>
      </c>
    </row>
    <row r="41" spans="3:40" ht="5.0999999999999996" customHeight="1" thickBot="1"/>
    <row r="42" spans="3:40" ht="24.75" customHeight="1" thickBot="1">
      <c r="C42" s="24"/>
      <c r="D42" s="2" t="s">
        <v>312</v>
      </c>
    </row>
    <row r="43" spans="3:40" ht="24.75" customHeight="1">
      <c r="D43" s="2"/>
    </row>
    <row r="44" spans="3:40" ht="24.75" customHeight="1" thickBot="1">
      <c r="C44" s="89" t="s">
        <v>314</v>
      </c>
      <c r="D44" s="89"/>
      <c r="E44" s="89"/>
      <c r="F44" s="89"/>
      <c r="G44" s="89"/>
      <c r="H44" s="89"/>
      <c r="I44" s="89"/>
      <c r="J44" s="89"/>
      <c r="K44" s="89"/>
      <c r="L44" s="89"/>
      <c r="M44" s="26"/>
      <c r="N44" s="26"/>
      <c r="O44" s="26"/>
      <c r="P44" s="26"/>
      <c r="Q44" s="26"/>
      <c r="R44" s="65"/>
      <c r="S44" s="65"/>
      <c r="T44" s="65"/>
      <c r="U44" s="65"/>
      <c r="V44" s="26"/>
      <c r="W44" s="26"/>
      <c r="X44" s="26"/>
      <c r="Y44" s="26"/>
      <c r="Z44" s="26"/>
      <c r="AA44" s="26"/>
      <c r="AB44" s="26"/>
      <c r="AC44" s="26"/>
      <c r="AD44" s="26"/>
      <c r="AE44" s="26"/>
      <c r="AF44" s="26"/>
      <c r="AG44" s="26"/>
      <c r="AH44" s="26"/>
      <c r="AI44" s="26"/>
      <c r="AJ44" s="26"/>
      <c r="AK44" s="26"/>
      <c r="AL44" s="26"/>
      <c r="AM44" s="26"/>
      <c r="AN44" s="26"/>
    </row>
    <row r="45" spans="3:40" ht="24.75" customHeight="1" thickBot="1">
      <c r="C45" s="114" t="s">
        <v>311</v>
      </c>
      <c r="D45" s="124"/>
      <c r="E45" s="125"/>
      <c r="F45" s="126"/>
      <c r="G45" s="126"/>
      <c r="H45" s="126"/>
      <c r="I45" s="126"/>
      <c r="J45" s="126"/>
      <c r="K45" s="127"/>
    </row>
    <row r="46" spans="3:40" ht="9" customHeight="1" thickBot="1">
      <c r="E46" s="2"/>
    </row>
    <row r="47" spans="3:40" ht="24.75" customHeight="1" thickBot="1">
      <c r="C47" s="114" t="s">
        <v>385</v>
      </c>
      <c r="D47" s="124"/>
      <c r="E47" s="125"/>
      <c r="F47" s="126"/>
      <c r="G47" s="126"/>
      <c r="H47" s="126"/>
      <c r="I47" s="126"/>
      <c r="J47" s="126"/>
      <c r="K47" s="127"/>
    </row>
    <row r="48" spans="3:40" ht="24.75" customHeight="1">
      <c r="D48" s="2"/>
    </row>
    <row r="50" spans="2:15" ht="24.75" customHeight="1">
      <c r="B50" s="28" t="s">
        <v>332</v>
      </c>
    </row>
    <row r="51" spans="2:15" ht="21" customHeight="1">
      <c r="B51" s="29" t="s">
        <v>0</v>
      </c>
      <c r="C51" s="96" t="s">
        <v>7</v>
      </c>
      <c r="D51" s="96"/>
      <c r="E51" s="96"/>
      <c r="F51" s="96"/>
      <c r="G51" s="96"/>
      <c r="H51" s="96"/>
      <c r="I51" s="96"/>
      <c r="J51" s="96"/>
      <c r="K51" s="96"/>
      <c r="L51" s="96"/>
      <c r="M51" s="96"/>
      <c r="N51" s="96"/>
      <c r="O51" s="96"/>
    </row>
    <row r="52" spans="2:15" ht="21" customHeight="1">
      <c r="B52" s="29"/>
      <c r="C52" s="96" t="s">
        <v>209</v>
      </c>
      <c r="D52" s="96"/>
      <c r="E52" s="96"/>
      <c r="F52" s="96"/>
      <c r="G52" s="96"/>
      <c r="H52" s="96"/>
      <c r="I52" s="96"/>
      <c r="J52" s="96"/>
      <c r="K52" s="96"/>
      <c r="L52" s="96"/>
      <c r="M52" s="96"/>
      <c r="N52" s="96"/>
      <c r="O52" s="96"/>
    </row>
    <row r="53" spans="2:15" ht="21" customHeight="1">
      <c r="B53" s="29"/>
      <c r="C53" s="96" t="s">
        <v>333</v>
      </c>
      <c r="D53" s="96"/>
      <c r="E53" s="96"/>
      <c r="F53" s="96"/>
      <c r="G53" s="96"/>
      <c r="H53" s="96"/>
      <c r="I53" s="96"/>
      <c r="J53" s="96"/>
      <c r="K53" s="96"/>
      <c r="L53" s="96"/>
      <c r="M53" s="96"/>
      <c r="N53" s="96"/>
      <c r="O53" s="96"/>
    </row>
    <row r="54" spans="2:15" ht="12" customHeight="1"/>
    <row r="55" spans="2:15" ht="24.75" customHeight="1">
      <c r="B55" s="2" t="s">
        <v>1</v>
      </c>
    </row>
    <row r="56" spans="2:15" ht="24.75" customHeight="1" thickBot="1">
      <c r="C56" s="16" t="s">
        <v>5</v>
      </c>
    </row>
    <row r="57" spans="2:15" ht="24.75" customHeight="1" thickBot="1">
      <c r="C57" s="86"/>
      <c r="D57" s="87"/>
      <c r="E57" s="87"/>
      <c r="F57" s="87"/>
      <c r="G57" s="87"/>
      <c r="H57" s="87"/>
      <c r="I57" s="87"/>
      <c r="J57" s="87"/>
      <c r="K57" s="87"/>
      <c r="L57" s="87"/>
      <c r="M57" s="87"/>
      <c r="N57" s="87"/>
      <c r="O57" s="88"/>
    </row>
    <row r="58" spans="2:15" ht="12" customHeight="1"/>
    <row r="59" spans="2:15" ht="24.75" customHeight="1">
      <c r="B59" s="2" t="s">
        <v>334</v>
      </c>
    </row>
    <row r="60" spans="2:15" ht="9" customHeight="1">
      <c r="C60" s="110" t="s">
        <v>2</v>
      </c>
      <c r="D60" s="111"/>
      <c r="E60" s="118"/>
      <c r="F60" s="76"/>
      <c r="G60" s="76"/>
      <c r="H60" s="76"/>
      <c r="I60" s="76"/>
      <c r="J60" s="76"/>
      <c r="K60" s="76"/>
      <c r="L60" s="76"/>
    </row>
    <row r="61" spans="2:15" ht="9" customHeight="1">
      <c r="C61" s="112"/>
      <c r="D61" s="113"/>
      <c r="E61" s="110" t="s">
        <v>210</v>
      </c>
      <c r="F61" s="111"/>
      <c r="G61" s="117"/>
      <c r="H61" s="118"/>
      <c r="I61" s="110" t="s">
        <v>211</v>
      </c>
      <c r="J61" s="111"/>
      <c r="K61" s="117"/>
      <c r="L61" s="118"/>
    </row>
    <row r="62" spans="2:15" ht="24.75" customHeight="1" thickBot="1">
      <c r="C62" s="112"/>
      <c r="D62" s="114"/>
      <c r="E62" s="112"/>
      <c r="F62" s="115"/>
      <c r="G62" s="128" t="s">
        <v>3</v>
      </c>
      <c r="H62" s="76"/>
      <c r="I62" s="112"/>
      <c r="J62" s="115"/>
      <c r="K62" s="128" t="s">
        <v>3</v>
      </c>
      <c r="L62" s="76"/>
    </row>
    <row r="63" spans="2:15" ht="24.75" customHeight="1" thickBot="1">
      <c r="C63" s="58"/>
      <c r="D63" s="32" t="s">
        <v>4</v>
      </c>
      <c r="E63" s="58"/>
      <c r="F63" s="32" t="s">
        <v>4</v>
      </c>
      <c r="G63" s="58"/>
      <c r="H63" s="32" t="s">
        <v>4</v>
      </c>
      <c r="I63" s="58"/>
      <c r="J63" s="32" t="s">
        <v>4</v>
      </c>
      <c r="K63" s="58"/>
      <c r="L63" s="31" t="s">
        <v>4</v>
      </c>
    </row>
    <row r="64" spans="2:15" ht="12" customHeight="1"/>
    <row r="66" spans="2:18" ht="21" customHeight="1">
      <c r="B66" s="29" t="s">
        <v>6</v>
      </c>
      <c r="C66" s="96" t="s">
        <v>212</v>
      </c>
      <c r="D66" s="96"/>
      <c r="E66" s="96"/>
      <c r="F66" s="96"/>
      <c r="G66" s="96"/>
      <c r="H66" s="96"/>
      <c r="I66" s="96"/>
      <c r="J66" s="96"/>
      <c r="K66" s="96"/>
      <c r="L66" s="96"/>
      <c r="M66" s="96"/>
      <c r="N66" s="96"/>
      <c r="O66" s="96"/>
    </row>
    <row r="67" spans="2:18" ht="21" customHeight="1">
      <c r="B67" s="29"/>
      <c r="C67" s="96" t="s">
        <v>335</v>
      </c>
      <c r="D67" s="96"/>
      <c r="E67" s="96"/>
      <c r="F67" s="96"/>
      <c r="G67" s="96"/>
      <c r="H67" s="96"/>
      <c r="I67" s="96"/>
      <c r="J67" s="96"/>
      <c r="K67" s="96"/>
      <c r="L67" s="96"/>
      <c r="M67" s="96"/>
      <c r="N67" s="96"/>
      <c r="O67" s="96"/>
    </row>
    <row r="68" spans="2:18" ht="12" customHeight="1"/>
    <row r="69" spans="2:18" ht="24.75" customHeight="1" thickBot="1">
      <c r="C69" s="16" t="s">
        <v>8</v>
      </c>
    </row>
    <row r="70" spans="2:18" ht="125.1" customHeight="1" thickBot="1">
      <c r="C70" s="101"/>
      <c r="D70" s="102"/>
      <c r="E70" s="102"/>
      <c r="F70" s="102"/>
      <c r="G70" s="102"/>
      <c r="H70" s="102"/>
      <c r="I70" s="102"/>
      <c r="J70" s="102"/>
      <c r="K70" s="102"/>
      <c r="L70" s="102"/>
      <c r="M70" s="102"/>
      <c r="N70" s="102"/>
      <c r="O70" s="103"/>
    </row>
    <row r="72" spans="2:18" ht="21" customHeight="1">
      <c r="B72" s="29" t="s">
        <v>9</v>
      </c>
      <c r="C72" s="96" t="s">
        <v>316</v>
      </c>
      <c r="D72" s="96"/>
      <c r="E72" s="96"/>
      <c r="F72" s="96"/>
      <c r="G72" s="96"/>
      <c r="H72" s="96"/>
      <c r="I72" s="96"/>
      <c r="J72" s="96"/>
      <c r="K72" s="96"/>
      <c r="L72" s="96"/>
      <c r="M72" s="96"/>
      <c r="N72" s="96"/>
      <c r="O72" s="96"/>
    </row>
    <row r="73" spans="2:18" ht="12" customHeight="1" thickBot="1"/>
    <row r="74" spans="2:18" ht="24.75" customHeight="1">
      <c r="C74" s="52"/>
      <c r="D74" s="1" t="s">
        <v>20</v>
      </c>
      <c r="E74" s="16" t="s">
        <v>336</v>
      </c>
      <c r="R74" s="69">
        <f>COUNTIF(C74:C77,"○")</f>
        <v>0</v>
      </c>
    </row>
    <row r="75" spans="2:18" ht="24.75" customHeight="1">
      <c r="C75" s="53"/>
      <c r="D75" s="1" t="s">
        <v>21</v>
      </c>
      <c r="E75" s="16" t="s">
        <v>337</v>
      </c>
    </row>
    <row r="76" spans="2:18" ht="24.75" customHeight="1">
      <c r="C76" s="53"/>
      <c r="D76" s="1" t="s">
        <v>22</v>
      </c>
      <c r="E76" s="16" t="s">
        <v>338</v>
      </c>
    </row>
    <row r="77" spans="2:18" ht="24.75" customHeight="1" thickBot="1">
      <c r="C77" s="54"/>
      <c r="D77" s="1" t="s">
        <v>23</v>
      </c>
      <c r="E77" s="16" t="s">
        <v>307</v>
      </c>
    </row>
    <row r="79" spans="2:18" ht="21" customHeight="1">
      <c r="B79" s="29" t="s">
        <v>10</v>
      </c>
      <c r="C79" s="96" t="s">
        <v>11</v>
      </c>
      <c r="D79" s="96"/>
      <c r="E79" s="96"/>
      <c r="F79" s="96"/>
      <c r="G79" s="96"/>
      <c r="H79" s="96"/>
      <c r="I79" s="96"/>
      <c r="J79" s="96"/>
      <c r="K79" s="96"/>
      <c r="L79" s="96"/>
      <c r="M79" s="96"/>
      <c r="N79" s="96"/>
      <c r="O79" s="96"/>
    </row>
    <row r="80" spans="2:18" ht="21" customHeight="1">
      <c r="B80" s="29"/>
      <c r="C80" s="96" t="s">
        <v>12</v>
      </c>
      <c r="D80" s="96"/>
      <c r="E80" s="96"/>
      <c r="F80" s="96"/>
      <c r="G80" s="96"/>
      <c r="H80" s="96"/>
      <c r="I80" s="96"/>
      <c r="J80" s="96"/>
      <c r="K80" s="96"/>
      <c r="L80" s="96"/>
      <c r="M80" s="96"/>
      <c r="N80" s="96"/>
      <c r="O80" s="96"/>
    </row>
    <row r="81" spans="2:18" ht="21" customHeight="1" thickBot="1">
      <c r="B81" s="1"/>
      <c r="N81" s="109" t="s">
        <v>215</v>
      </c>
      <c r="O81" s="109"/>
    </row>
    <row r="82" spans="2:18" ht="24.75" customHeight="1" thickBot="1">
      <c r="C82" s="33"/>
      <c r="D82" s="33"/>
      <c r="E82" s="33"/>
      <c r="F82" s="33"/>
      <c r="G82" s="33"/>
      <c r="H82" s="33"/>
      <c r="I82" s="33"/>
      <c r="J82" s="33"/>
      <c r="K82" s="33"/>
      <c r="L82" s="33"/>
      <c r="M82" s="33"/>
      <c r="N82" s="34" t="s">
        <v>213</v>
      </c>
      <c r="O82" s="35" t="s">
        <v>214</v>
      </c>
    </row>
    <row r="83" spans="2:18" ht="24.75" customHeight="1">
      <c r="C83" s="32" t="s">
        <v>20</v>
      </c>
      <c r="D83" s="104" t="s">
        <v>29</v>
      </c>
      <c r="E83" s="104"/>
      <c r="F83" s="104"/>
      <c r="G83" s="104"/>
      <c r="H83" s="104"/>
      <c r="I83" s="104"/>
      <c r="J83" s="104"/>
      <c r="K83" s="104"/>
      <c r="L83" s="104"/>
      <c r="M83" s="104"/>
      <c r="N83" s="52"/>
      <c r="O83" s="52"/>
    </row>
    <row r="84" spans="2:18" ht="24.75" customHeight="1">
      <c r="C84" s="32" t="s">
        <v>21</v>
      </c>
      <c r="D84" s="108" t="s">
        <v>30</v>
      </c>
      <c r="E84" s="108"/>
      <c r="F84" s="108"/>
      <c r="G84" s="108"/>
      <c r="H84" s="108"/>
      <c r="I84" s="108"/>
      <c r="J84" s="108"/>
      <c r="K84" s="108"/>
      <c r="L84" s="108"/>
      <c r="M84" s="108"/>
      <c r="N84" s="53"/>
      <c r="O84" s="53"/>
    </row>
    <row r="85" spans="2:18" ht="24.75" customHeight="1">
      <c r="C85" s="32" t="s">
        <v>22</v>
      </c>
      <c r="D85" s="104" t="s">
        <v>31</v>
      </c>
      <c r="E85" s="104"/>
      <c r="F85" s="104"/>
      <c r="G85" s="104"/>
      <c r="H85" s="104"/>
      <c r="I85" s="104"/>
      <c r="J85" s="104"/>
      <c r="K85" s="104"/>
      <c r="L85" s="104"/>
      <c r="M85" s="104"/>
      <c r="N85" s="53"/>
      <c r="O85" s="53"/>
    </row>
    <row r="86" spans="2:18" ht="24.75" customHeight="1">
      <c r="C86" s="32" t="s">
        <v>23</v>
      </c>
      <c r="D86" s="104" t="s">
        <v>32</v>
      </c>
      <c r="E86" s="104"/>
      <c r="F86" s="104"/>
      <c r="G86" s="104"/>
      <c r="H86" s="104"/>
      <c r="I86" s="104"/>
      <c r="J86" s="104"/>
      <c r="K86" s="104"/>
      <c r="L86" s="104"/>
      <c r="M86" s="104"/>
      <c r="N86" s="53"/>
      <c r="O86" s="53"/>
    </row>
    <row r="87" spans="2:18" ht="24.75" customHeight="1">
      <c r="C87" s="32" t="s">
        <v>24</v>
      </c>
      <c r="D87" s="104" t="s">
        <v>33</v>
      </c>
      <c r="E87" s="104"/>
      <c r="F87" s="104"/>
      <c r="G87" s="104"/>
      <c r="H87" s="104"/>
      <c r="I87" s="104"/>
      <c r="J87" s="104"/>
      <c r="K87" s="104"/>
      <c r="L87" s="104"/>
      <c r="M87" s="104"/>
      <c r="N87" s="53"/>
      <c r="O87" s="53"/>
    </row>
    <row r="88" spans="2:18" ht="24.75" customHeight="1">
      <c r="C88" s="32" t="s">
        <v>25</v>
      </c>
      <c r="D88" s="104" t="s">
        <v>34</v>
      </c>
      <c r="E88" s="104"/>
      <c r="F88" s="104"/>
      <c r="G88" s="104"/>
      <c r="H88" s="104"/>
      <c r="I88" s="104"/>
      <c r="J88" s="104"/>
      <c r="K88" s="104"/>
      <c r="L88" s="104"/>
      <c r="M88" s="104"/>
      <c r="N88" s="53"/>
      <c r="O88" s="53"/>
    </row>
    <row r="89" spans="2:18" ht="24.75" customHeight="1">
      <c r="C89" s="32" t="s">
        <v>26</v>
      </c>
      <c r="D89" s="104" t="s">
        <v>35</v>
      </c>
      <c r="E89" s="104"/>
      <c r="F89" s="104"/>
      <c r="G89" s="104"/>
      <c r="H89" s="104"/>
      <c r="I89" s="104"/>
      <c r="J89" s="104"/>
      <c r="K89" s="104"/>
      <c r="L89" s="104"/>
      <c r="M89" s="104"/>
      <c r="N89" s="53"/>
      <c r="O89" s="53"/>
    </row>
    <row r="90" spans="2:18" ht="24.75" customHeight="1">
      <c r="C90" s="32" t="s">
        <v>27</v>
      </c>
      <c r="D90" s="104" t="s">
        <v>36</v>
      </c>
      <c r="E90" s="104"/>
      <c r="F90" s="104"/>
      <c r="G90" s="104"/>
      <c r="H90" s="104"/>
      <c r="I90" s="104"/>
      <c r="J90" s="104"/>
      <c r="K90" s="104"/>
      <c r="L90" s="104"/>
      <c r="M90" s="104"/>
      <c r="N90" s="53"/>
      <c r="O90" s="53"/>
    </row>
    <row r="91" spans="2:18" ht="24.75" customHeight="1" thickBot="1">
      <c r="C91" s="36" t="s">
        <v>28</v>
      </c>
      <c r="D91" s="105" t="s">
        <v>37</v>
      </c>
      <c r="E91" s="105"/>
      <c r="F91" s="105"/>
      <c r="G91" s="105"/>
      <c r="H91" s="105"/>
      <c r="I91" s="105"/>
      <c r="J91" s="105"/>
      <c r="K91" s="105"/>
      <c r="L91" s="105"/>
      <c r="M91" s="105"/>
      <c r="N91" s="54"/>
      <c r="O91" s="54"/>
    </row>
    <row r="92" spans="2:18" ht="5.0999999999999996" customHeight="1"/>
    <row r="93" spans="2:18" ht="24.75" customHeight="1" thickBot="1">
      <c r="C93" s="1" t="s">
        <v>28</v>
      </c>
      <c r="D93" s="2" t="s">
        <v>339</v>
      </c>
    </row>
    <row r="94" spans="2:18" ht="44.25" customHeight="1" thickBot="1">
      <c r="C94" s="86"/>
      <c r="D94" s="87"/>
      <c r="E94" s="87"/>
      <c r="F94" s="87"/>
      <c r="G94" s="87"/>
      <c r="H94" s="87"/>
      <c r="I94" s="87"/>
      <c r="J94" s="87"/>
      <c r="K94" s="87"/>
      <c r="L94" s="87"/>
      <c r="M94" s="87"/>
      <c r="N94" s="87"/>
      <c r="O94" s="88"/>
      <c r="R94" s="69">
        <f>IF(N91="",0,1)</f>
        <v>0</v>
      </c>
    </row>
    <row r="95" spans="2:18" ht="24.75" customHeight="1" thickBot="1">
      <c r="C95" s="1" t="s">
        <v>28</v>
      </c>
      <c r="D95" s="2" t="s">
        <v>340</v>
      </c>
    </row>
    <row r="96" spans="2:18" ht="44.25" customHeight="1" thickBot="1">
      <c r="C96" s="86"/>
      <c r="D96" s="87"/>
      <c r="E96" s="87"/>
      <c r="F96" s="87"/>
      <c r="G96" s="87"/>
      <c r="H96" s="87"/>
      <c r="I96" s="87"/>
      <c r="J96" s="87"/>
      <c r="K96" s="87"/>
      <c r="L96" s="87"/>
      <c r="M96" s="87"/>
      <c r="N96" s="87"/>
      <c r="O96" s="88"/>
      <c r="R96" s="69">
        <f>IF(O91="",0,1)</f>
        <v>0</v>
      </c>
    </row>
    <row r="98" spans="2:15" ht="21" customHeight="1">
      <c r="B98" s="29" t="s">
        <v>13</v>
      </c>
      <c r="C98" s="96" t="s">
        <v>317</v>
      </c>
      <c r="D98" s="96"/>
      <c r="E98" s="96"/>
      <c r="F98" s="96"/>
      <c r="G98" s="96"/>
      <c r="H98" s="96"/>
      <c r="I98" s="96"/>
      <c r="J98" s="96"/>
      <c r="K98" s="96"/>
      <c r="L98" s="96"/>
      <c r="M98" s="96"/>
      <c r="N98" s="96"/>
      <c r="O98" s="96"/>
    </row>
    <row r="99" spans="2:15" ht="21" customHeight="1">
      <c r="B99" s="29"/>
      <c r="C99" s="96" t="s">
        <v>14</v>
      </c>
      <c r="D99" s="96"/>
      <c r="E99" s="96"/>
      <c r="F99" s="96"/>
      <c r="G99" s="96"/>
      <c r="H99" s="96"/>
      <c r="I99" s="96"/>
      <c r="J99" s="96"/>
      <c r="K99" s="96"/>
      <c r="L99" s="96"/>
      <c r="M99" s="96"/>
      <c r="N99" s="96"/>
      <c r="O99" s="96"/>
    </row>
    <row r="100" spans="2:15" ht="12" customHeight="1"/>
    <row r="101" spans="2:15" ht="9" customHeight="1">
      <c r="C101" s="110" t="s">
        <v>2</v>
      </c>
      <c r="D101" s="111"/>
      <c r="E101" s="117"/>
      <c r="F101" s="117"/>
      <c r="G101" s="117"/>
      <c r="H101" s="118"/>
    </row>
    <row r="102" spans="2:15" ht="9" customHeight="1">
      <c r="C102" s="112"/>
      <c r="D102" s="113"/>
      <c r="E102" s="110" t="s">
        <v>16</v>
      </c>
      <c r="F102" s="111"/>
      <c r="G102" s="110" t="s">
        <v>17</v>
      </c>
      <c r="H102" s="116"/>
    </row>
    <row r="103" spans="2:15" ht="24.75" customHeight="1" thickBot="1">
      <c r="C103" s="112"/>
      <c r="D103" s="114"/>
      <c r="E103" s="112"/>
      <c r="F103" s="115"/>
      <c r="G103" s="112"/>
      <c r="H103" s="115"/>
    </row>
    <row r="104" spans="2:15" ht="24.75" customHeight="1" thickBot="1">
      <c r="C104" s="58"/>
      <c r="D104" s="32" t="s">
        <v>4</v>
      </c>
      <c r="E104" s="58"/>
      <c r="F104" s="32" t="s">
        <v>4</v>
      </c>
      <c r="G104" s="58"/>
      <c r="H104" s="31" t="s">
        <v>4</v>
      </c>
    </row>
    <row r="106" spans="2:15" ht="21" customHeight="1">
      <c r="B106" s="29" t="s">
        <v>18</v>
      </c>
      <c r="C106" s="96" t="s">
        <v>320</v>
      </c>
      <c r="D106" s="96"/>
      <c r="E106" s="96"/>
      <c r="F106" s="96"/>
      <c r="G106" s="96"/>
      <c r="H106" s="96"/>
      <c r="I106" s="96"/>
      <c r="J106" s="96"/>
      <c r="K106" s="96"/>
      <c r="L106" s="96"/>
      <c r="M106" s="96"/>
      <c r="N106" s="96"/>
      <c r="O106" s="96"/>
    </row>
    <row r="107" spans="2:15" ht="12" customHeight="1"/>
    <row r="108" spans="2:15" ht="21" customHeight="1" thickBot="1">
      <c r="B108" s="1"/>
      <c r="N108" s="109" t="s">
        <v>215</v>
      </c>
      <c r="O108" s="109"/>
    </row>
    <row r="109" spans="2:15" ht="24.75" customHeight="1" thickBot="1">
      <c r="C109" s="33"/>
      <c r="D109" s="33"/>
      <c r="E109" s="33"/>
      <c r="F109" s="33"/>
      <c r="G109" s="33"/>
      <c r="H109" s="33"/>
      <c r="I109" s="33"/>
      <c r="J109" s="33"/>
      <c r="K109" s="33"/>
      <c r="L109" s="33"/>
      <c r="M109" s="33"/>
      <c r="N109" s="37" t="s">
        <v>222</v>
      </c>
      <c r="O109" s="35" t="s">
        <v>223</v>
      </c>
    </row>
    <row r="110" spans="2:15" ht="24.75" customHeight="1">
      <c r="C110" s="32" t="s">
        <v>20</v>
      </c>
      <c r="D110" s="104" t="s">
        <v>216</v>
      </c>
      <c r="E110" s="104"/>
      <c r="F110" s="104"/>
      <c r="G110" s="104"/>
      <c r="H110" s="104"/>
      <c r="I110" s="104"/>
      <c r="J110" s="104"/>
      <c r="K110" s="104"/>
      <c r="L110" s="104"/>
      <c r="M110" s="104"/>
      <c r="N110" s="52"/>
      <c r="O110" s="52"/>
    </row>
    <row r="111" spans="2:15" ht="24.75" customHeight="1">
      <c r="C111" s="32" t="s">
        <v>21</v>
      </c>
      <c r="D111" s="108" t="s">
        <v>217</v>
      </c>
      <c r="E111" s="108"/>
      <c r="F111" s="108"/>
      <c r="G111" s="108"/>
      <c r="H111" s="108"/>
      <c r="I111" s="108"/>
      <c r="J111" s="108"/>
      <c r="K111" s="108"/>
      <c r="L111" s="108"/>
      <c r="M111" s="108"/>
      <c r="N111" s="53"/>
      <c r="O111" s="53"/>
    </row>
    <row r="112" spans="2:15" ht="24.75" customHeight="1">
      <c r="C112" s="32" t="s">
        <v>22</v>
      </c>
      <c r="D112" s="104" t="s">
        <v>218</v>
      </c>
      <c r="E112" s="104"/>
      <c r="F112" s="104"/>
      <c r="G112" s="104"/>
      <c r="H112" s="104"/>
      <c r="I112" s="104"/>
      <c r="J112" s="104"/>
      <c r="K112" s="104"/>
      <c r="L112" s="104"/>
      <c r="M112" s="104"/>
      <c r="N112" s="53"/>
      <c r="O112" s="53"/>
    </row>
    <row r="113" spans="1:19" ht="24.75" customHeight="1">
      <c r="C113" s="32" t="s">
        <v>23</v>
      </c>
      <c r="D113" s="104" t="s">
        <v>219</v>
      </c>
      <c r="E113" s="104"/>
      <c r="F113" s="104"/>
      <c r="G113" s="104"/>
      <c r="H113" s="104"/>
      <c r="I113" s="104"/>
      <c r="J113" s="104"/>
      <c r="K113" s="104"/>
      <c r="L113" s="104"/>
      <c r="M113" s="107"/>
      <c r="N113" s="53"/>
      <c r="O113" s="53"/>
    </row>
    <row r="114" spans="1:19" ht="30" customHeight="1">
      <c r="C114" s="32" t="s">
        <v>24</v>
      </c>
      <c r="D114" s="94" t="s">
        <v>220</v>
      </c>
      <c r="E114" s="94"/>
      <c r="F114" s="94"/>
      <c r="G114" s="94"/>
      <c r="H114" s="94"/>
      <c r="I114" s="94"/>
      <c r="J114" s="94"/>
      <c r="K114" s="94"/>
      <c r="L114" s="94"/>
      <c r="M114" s="106"/>
      <c r="N114" s="53"/>
      <c r="O114" s="53"/>
    </row>
    <row r="115" spans="1:19" ht="24.75" customHeight="1">
      <c r="C115" s="32" t="s">
        <v>25</v>
      </c>
      <c r="D115" s="104" t="s">
        <v>221</v>
      </c>
      <c r="E115" s="104"/>
      <c r="F115" s="104"/>
      <c r="G115" s="104"/>
      <c r="H115" s="104"/>
      <c r="I115" s="104"/>
      <c r="J115" s="104"/>
      <c r="K115" s="104"/>
      <c r="L115" s="104"/>
      <c r="M115" s="107"/>
      <c r="N115" s="53"/>
      <c r="O115" s="53"/>
    </row>
    <row r="116" spans="1:19" ht="24.75" customHeight="1" thickBot="1">
      <c r="C116" s="36" t="s">
        <v>26</v>
      </c>
      <c r="D116" s="105" t="s">
        <v>37</v>
      </c>
      <c r="E116" s="105"/>
      <c r="F116" s="105"/>
      <c r="G116" s="105"/>
      <c r="H116" s="105"/>
      <c r="I116" s="105"/>
      <c r="J116" s="105"/>
      <c r="K116" s="105"/>
      <c r="L116" s="105"/>
      <c r="M116" s="105"/>
      <c r="N116" s="54"/>
      <c r="O116" s="54"/>
    </row>
    <row r="117" spans="1:19" ht="5.0999999999999996" customHeight="1"/>
    <row r="118" spans="1:19" ht="24.75" customHeight="1" thickBot="1">
      <c r="C118" s="1" t="s">
        <v>69</v>
      </c>
      <c r="D118" s="2" t="s">
        <v>341</v>
      </c>
    </row>
    <row r="119" spans="1:19" ht="44.25" customHeight="1" thickBot="1">
      <c r="C119" s="86"/>
      <c r="D119" s="87"/>
      <c r="E119" s="87"/>
      <c r="F119" s="87"/>
      <c r="G119" s="87"/>
      <c r="H119" s="87"/>
      <c r="I119" s="87"/>
      <c r="J119" s="87"/>
      <c r="K119" s="87"/>
      <c r="L119" s="87"/>
      <c r="M119" s="87"/>
      <c r="N119" s="87"/>
      <c r="O119" s="88"/>
      <c r="R119" s="69">
        <f>IF(N116="",0,1)</f>
        <v>0</v>
      </c>
    </row>
    <row r="120" spans="1:19" ht="24.75" customHeight="1" thickBot="1">
      <c r="C120" s="1" t="s">
        <v>69</v>
      </c>
      <c r="D120" s="2" t="s">
        <v>351</v>
      </c>
    </row>
    <row r="121" spans="1:19" ht="44.25" customHeight="1" thickBot="1">
      <c r="C121" s="86"/>
      <c r="D121" s="87"/>
      <c r="E121" s="87"/>
      <c r="F121" s="87"/>
      <c r="G121" s="87"/>
      <c r="H121" s="87"/>
      <c r="I121" s="87"/>
      <c r="J121" s="87"/>
      <c r="K121" s="87"/>
      <c r="L121" s="87"/>
      <c r="M121" s="87"/>
      <c r="N121" s="87"/>
      <c r="O121" s="88"/>
      <c r="R121" s="69">
        <f>IF(O116="",0,1)</f>
        <v>0</v>
      </c>
    </row>
    <row r="123" spans="1:19" ht="21" customHeight="1">
      <c r="B123" s="29" t="s">
        <v>19</v>
      </c>
      <c r="C123" s="96" t="s">
        <v>321</v>
      </c>
      <c r="D123" s="96"/>
      <c r="E123" s="96"/>
      <c r="F123" s="96"/>
      <c r="G123" s="96"/>
      <c r="H123" s="96"/>
      <c r="I123" s="96"/>
      <c r="J123" s="96"/>
      <c r="K123" s="96"/>
      <c r="L123" s="96"/>
      <c r="M123" s="96"/>
      <c r="N123" s="96"/>
      <c r="O123" s="96"/>
    </row>
    <row r="124" spans="1:19" ht="21" customHeight="1">
      <c r="B124" s="29"/>
      <c r="C124" s="96" t="s">
        <v>322</v>
      </c>
      <c r="D124" s="96"/>
      <c r="E124" s="96"/>
      <c r="F124" s="96"/>
      <c r="G124" s="96"/>
      <c r="H124" s="96"/>
      <c r="I124" s="96"/>
      <c r="J124" s="96"/>
      <c r="K124" s="96"/>
      <c r="L124" s="96"/>
      <c r="M124" s="96"/>
      <c r="N124" s="96"/>
      <c r="O124" s="96"/>
    </row>
    <row r="125" spans="1:19" ht="12" customHeight="1"/>
    <row r="126" spans="1:19" ht="24.75" customHeight="1">
      <c r="B126" s="38" t="s">
        <v>15</v>
      </c>
    </row>
    <row r="127" spans="1:19" ht="24.75" customHeight="1">
      <c r="A127" s="2"/>
      <c r="C127" s="1" t="s">
        <v>20</v>
      </c>
      <c r="D127" s="16" t="s">
        <v>40</v>
      </c>
      <c r="E127" s="9"/>
      <c r="F127" s="9"/>
      <c r="G127" s="9"/>
      <c r="H127" s="9"/>
      <c r="I127" s="9"/>
      <c r="J127" s="9"/>
      <c r="K127" s="9"/>
      <c r="L127" s="9"/>
      <c r="M127" s="9"/>
      <c r="N127" s="9"/>
    </row>
    <row r="128" spans="1:19" ht="24.75" customHeight="1" thickBot="1">
      <c r="A128" s="2"/>
      <c r="C128" s="2"/>
      <c r="D128" s="2"/>
      <c r="E128" s="2"/>
      <c r="F128" s="2"/>
      <c r="G128" s="2"/>
      <c r="H128" s="75">
        <v>0.8</v>
      </c>
      <c r="I128" s="76"/>
      <c r="J128" s="75">
        <v>0.9</v>
      </c>
      <c r="K128" s="76"/>
      <c r="L128" s="75">
        <v>1</v>
      </c>
      <c r="M128" s="76"/>
      <c r="S128" s="63"/>
    </row>
    <row r="129" spans="1:16" ht="24.75" customHeight="1" thickBot="1">
      <c r="A129" s="2"/>
      <c r="C129" s="73" t="s">
        <v>342</v>
      </c>
      <c r="D129" s="73"/>
      <c r="E129" s="73"/>
      <c r="F129" s="73"/>
      <c r="G129" s="74"/>
      <c r="H129" s="58"/>
      <c r="I129" s="32" t="s">
        <v>4</v>
      </c>
      <c r="J129" s="58"/>
      <c r="K129" s="32" t="s">
        <v>4</v>
      </c>
      <c r="L129" s="58"/>
      <c r="M129" s="31" t="s">
        <v>4</v>
      </c>
    </row>
    <row r="130" spans="1:16" ht="24.75" customHeight="1">
      <c r="A130" s="2"/>
      <c r="C130" s="2"/>
      <c r="D130" s="38"/>
      <c r="E130" s="2"/>
      <c r="F130" s="2"/>
      <c r="G130" s="2"/>
      <c r="H130" s="2"/>
      <c r="I130" s="2"/>
      <c r="J130" s="2"/>
      <c r="K130" s="2"/>
      <c r="L130" s="2"/>
      <c r="M130" s="2"/>
      <c r="N130" s="2"/>
      <c r="P130" s="2"/>
    </row>
    <row r="131" spans="1:16" ht="24.75" customHeight="1">
      <c r="A131" s="2"/>
      <c r="C131" s="1" t="s">
        <v>224</v>
      </c>
      <c r="D131" s="16" t="s">
        <v>225</v>
      </c>
      <c r="E131" s="9"/>
      <c r="F131" s="9"/>
      <c r="G131" s="9"/>
      <c r="H131" s="9"/>
      <c r="I131" s="9"/>
      <c r="J131" s="9"/>
      <c r="K131" s="9"/>
      <c r="L131" s="9"/>
      <c r="M131" s="9"/>
      <c r="N131" s="9"/>
    </row>
    <row r="132" spans="1:16" ht="24.75" customHeight="1" thickBot="1">
      <c r="A132" s="2"/>
      <c r="C132" s="2"/>
      <c r="D132" s="2"/>
      <c r="E132" s="2"/>
      <c r="F132" s="2"/>
      <c r="G132" s="2"/>
      <c r="H132" s="75">
        <v>0.5</v>
      </c>
      <c r="I132" s="76"/>
      <c r="J132" s="75">
        <v>0.6</v>
      </c>
      <c r="K132" s="76"/>
      <c r="L132" s="75">
        <v>0.7</v>
      </c>
      <c r="M132" s="76"/>
    </row>
    <row r="133" spans="1:16" ht="24.75" customHeight="1" thickBot="1">
      <c r="A133" s="2"/>
      <c r="C133" s="73" t="s">
        <v>342</v>
      </c>
      <c r="D133" s="73"/>
      <c r="E133" s="73"/>
      <c r="F133" s="73"/>
      <c r="G133" s="74"/>
      <c r="H133" s="58"/>
      <c r="I133" s="32" t="s">
        <v>4</v>
      </c>
      <c r="J133" s="58"/>
      <c r="K133" s="32" t="s">
        <v>4</v>
      </c>
      <c r="L133" s="58"/>
      <c r="M133" s="31" t="s">
        <v>4</v>
      </c>
    </row>
    <row r="134" spans="1:16" ht="24.75" customHeight="1">
      <c r="A134" s="2"/>
      <c r="C134" s="38"/>
      <c r="D134" s="2"/>
      <c r="E134" s="2"/>
      <c r="F134" s="2"/>
      <c r="G134" s="2"/>
      <c r="H134" s="2"/>
      <c r="I134" s="2"/>
      <c r="J134" s="2"/>
      <c r="K134" s="2"/>
      <c r="L134" s="2"/>
      <c r="M134" s="2"/>
      <c r="N134" s="2"/>
      <c r="P134" s="2"/>
    </row>
    <row r="135" spans="1:16" ht="24.75" customHeight="1">
      <c r="A135" s="2"/>
      <c r="C135" s="1" t="s">
        <v>226</v>
      </c>
      <c r="D135" s="16" t="s">
        <v>227</v>
      </c>
      <c r="E135" s="9"/>
      <c r="F135" s="9"/>
      <c r="G135" s="9"/>
      <c r="H135" s="9"/>
      <c r="I135" s="9"/>
      <c r="J135" s="9"/>
      <c r="K135" s="9"/>
      <c r="L135" s="9"/>
      <c r="M135" s="9"/>
      <c r="N135" s="9"/>
    </row>
    <row r="136" spans="1:16" ht="24.75" customHeight="1" thickBot="1">
      <c r="A136" s="2"/>
      <c r="C136" s="2"/>
      <c r="D136" s="2"/>
      <c r="E136" s="2"/>
      <c r="F136" s="2"/>
      <c r="G136" s="2"/>
      <c r="H136" s="75">
        <v>0.5</v>
      </c>
      <c r="I136" s="76"/>
      <c r="J136" s="75">
        <v>0.6</v>
      </c>
      <c r="K136" s="76"/>
      <c r="L136" s="75">
        <v>0.7</v>
      </c>
      <c r="M136" s="76"/>
    </row>
    <row r="137" spans="1:16" ht="24.75" customHeight="1" thickBot="1">
      <c r="A137" s="2"/>
      <c r="C137" s="73" t="s">
        <v>342</v>
      </c>
      <c r="D137" s="73"/>
      <c r="E137" s="73"/>
      <c r="F137" s="73"/>
      <c r="G137" s="74"/>
      <c r="H137" s="58"/>
      <c r="I137" s="32" t="s">
        <v>4</v>
      </c>
      <c r="J137" s="58"/>
      <c r="K137" s="32" t="s">
        <v>4</v>
      </c>
      <c r="L137" s="58"/>
      <c r="M137" s="31" t="s">
        <v>4</v>
      </c>
    </row>
    <row r="138" spans="1:16" ht="24.75" customHeight="1">
      <c r="A138" s="2"/>
      <c r="C138" s="2"/>
      <c r="D138" s="2"/>
      <c r="E138" s="2"/>
      <c r="F138" s="2"/>
      <c r="G138" s="2"/>
      <c r="H138" s="2"/>
      <c r="I138" s="2"/>
      <c r="J138" s="2"/>
      <c r="K138" s="2"/>
      <c r="L138" s="2"/>
      <c r="M138" s="2"/>
      <c r="N138" s="2"/>
      <c r="P138" s="2"/>
    </row>
    <row r="139" spans="1:16" ht="24.75" customHeight="1">
      <c r="A139" s="2"/>
      <c r="C139" s="1" t="s">
        <v>228</v>
      </c>
      <c r="D139" s="16" t="s">
        <v>229</v>
      </c>
      <c r="E139" s="9"/>
      <c r="F139" s="9"/>
      <c r="G139" s="9"/>
      <c r="H139" s="9"/>
      <c r="I139" s="9"/>
      <c r="J139" s="9"/>
      <c r="K139" s="9"/>
      <c r="L139" s="9"/>
      <c r="M139" s="9"/>
      <c r="N139" s="9"/>
    </row>
    <row r="140" spans="1:16" ht="24.75" customHeight="1" thickBot="1">
      <c r="A140" s="2"/>
      <c r="C140" s="2"/>
      <c r="D140" s="2"/>
      <c r="E140" s="2"/>
      <c r="F140" s="2"/>
      <c r="G140" s="2"/>
      <c r="H140" s="75">
        <v>0.2</v>
      </c>
      <c r="I140" s="76"/>
      <c r="J140" s="75">
        <v>0.3</v>
      </c>
      <c r="K140" s="76"/>
      <c r="L140" s="75">
        <v>0.4</v>
      </c>
      <c r="M140" s="76"/>
    </row>
    <row r="141" spans="1:16" ht="24.75" customHeight="1" thickBot="1">
      <c r="A141" s="2"/>
      <c r="C141" s="73" t="s">
        <v>342</v>
      </c>
      <c r="D141" s="73"/>
      <c r="E141" s="73"/>
      <c r="F141" s="73"/>
      <c r="G141" s="74"/>
      <c r="H141" s="58"/>
      <c r="I141" s="32" t="s">
        <v>4</v>
      </c>
      <c r="J141" s="58"/>
      <c r="K141" s="32" t="s">
        <v>4</v>
      </c>
      <c r="L141" s="58"/>
      <c r="M141" s="31" t="s">
        <v>4</v>
      </c>
    </row>
    <row r="142" spans="1:16" ht="24.75" customHeight="1">
      <c r="A142" s="2"/>
      <c r="C142" s="2"/>
      <c r="D142" s="2"/>
      <c r="E142" s="2"/>
      <c r="F142" s="2"/>
      <c r="G142" s="2"/>
      <c r="H142" s="2"/>
      <c r="I142" s="2"/>
      <c r="J142" s="2"/>
      <c r="K142" s="2"/>
      <c r="L142" s="2"/>
      <c r="M142" s="2"/>
      <c r="N142" s="2"/>
      <c r="P142" s="2"/>
    </row>
    <row r="143" spans="1:16" ht="24.75" customHeight="1">
      <c r="A143" s="2"/>
      <c r="C143" s="1" t="s">
        <v>230</v>
      </c>
      <c r="D143" s="16" t="s">
        <v>231</v>
      </c>
      <c r="E143" s="9"/>
      <c r="F143" s="9"/>
      <c r="G143" s="9"/>
      <c r="H143" s="9"/>
      <c r="I143" s="9"/>
      <c r="J143" s="9"/>
      <c r="K143" s="9"/>
      <c r="L143" s="9"/>
      <c r="M143" s="9"/>
      <c r="N143" s="9"/>
    </row>
    <row r="144" spans="1:16" ht="24.75" customHeight="1" thickBot="1">
      <c r="A144" s="2"/>
      <c r="C144" s="2"/>
      <c r="D144" s="2"/>
      <c r="E144" s="2"/>
      <c r="F144" s="2"/>
      <c r="G144" s="2"/>
      <c r="H144" s="75">
        <v>0.2</v>
      </c>
      <c r="I144" s="76"/>
      <c r="J144" s="75">
        <v>0.3</v>
      </c>
      <c r="K144" s="76"/>
      <c r="L144" s="75">
        <v>0.4</v>
      </c>
      <c r="M144" s="76"/>
    </row>
    <row r="145" spans="1:19" ht="24.75" customHeight="1" thickBot="1">
      <c r="A145" s="2"/>
      <c r="C145" s="73" t="s">
        <v>342</v>
      </c>
      <c r="D145" s="73"/>
      <c r="E145" s="73"/>
      <c r="F145" s="73"/>
      <c r="G145" s="74"/>
      <c r="H145" s="58"/>
      <c r="I145" s="32" t="s">
        <v>4</v>
      </c>
      <c r="J145" s="58"/>
      <c r="K145" s="32" t="s">
        <v>4</v>
      </c>
      <c r="L145" s="58"/>
      <c r="M145" s="31" t="s">
        <v>4</v>
      </c>
    </row>
    <row r="146" spans="1:19" ht="24.75" customHeight="1">
      <c r="A146" s="2"/>
      <c r="C146" s="2"/>
      <c r="D146" s="2"/>
      <c r="E146" s="2"/>
      <c r="F146" s="2"/>
      <c r="G146" s="2"/>
      <c r="H146" s="2"/>
      <c r="I146" s="2"/>
      <c r="J146" s="2"/>
      <c r="K146" s="2"/>
      <c r="L146" s="2"/>
      <c r="M146" s="2"/>
      <c r="N146" s="2"/>
      <c r="P146" s="2"/>
    </row>
    <row r="147" spans="1:19" ht="24.75" customHeight="1">
      <c r="A147" s="2"/>
      <c r="C147" s="1" t="s">
        <v>232</v>
      </c>
      <c r="D147" s="16" t="s">
        <v>233</v>
      </c>
      <c r="E147" s="9"/>
      <c r="F147" s="9"/>
      <c r="G147" s="9"/>
      <c r="H147" s="9"/>
      <c r="I147" s="9"/>
      <c r="J147" s="9"/>
      <c r="K147" s="9"/>
      <c r="L147" s="9"/>
      <c r="M147" s="9"/>
      <c r="N147" s="9"/>
    </row>
    <row r="148" spans="1:19" ht="24.75" customHeight="1" thickBot="1">
      <c r="A148" s="2"/>
      <c r="C148" s="2"/>
      <c r="D148" s="2"/>
      <c r="E148" s="2"/>
      <c r="F148" s="2"/>
      <c r="G148" s="2"/>
      <c r="H148" s="75">
        <v>0</v>
      </c>
      <c r="I148" s="76"/>
      <c r="J148" s="75">
        <v>0.1</v>
      </c>
      <c r="K148" s="76"/>
    </row>
    <row r="149" spans="1:19" ht="24.75" customHeight="1" thickBot="1">
      <c r="A149" s="2"/>
      <c r="C149" s="73" t="s">
        <v>342</v>
      </c>
      <c r="D149" s="73"/>
      <c r="E149" s="73"/>
      <c r="F149" s="73"/>
      <c r="G149" s="74"/>
      <c r="H149" s="58"/>
      <c r="I149" s="32" t="s">
        <v>4</v>
      </c>
      <c r="J149" s="58"/>
      <c r="K149" s="31" t="s">
        <v>4</v>
      </c>
    </row>
    <row r="150" spans="1:19" ht="24.75" customHeight="1">
      <c r="A150" s="2"/>
      <c r="C150" s="2"/>
      <c r="D150" s="2"/>
      <c r="E150" s="2"/>
      <c r="F150" s="2"/>
      <c r="G150" s="2"/>
      <c r="H150" s="2"/>
      <c r="I150" s="2"/>
      <c r="J150" s="2"/>
      <c r="K150" s="2"/>
      <c r="L150" s="2"/>
      <c r="M150" s="2"/>
      <c r="N150" s="2"/>
      <c r="P150" s="2"/>
    </row>
    <row r="151" spans="1:19" ht="24.75" customHeight="1">
      <c r="A151" s="2"/>
      <c r="C151" s="1" t="s">
        <v>234</v>
      </c>
      <c r="D151" s="16" t="s">
        <v>235</v>
      </c>
      <c r="E151" s="9"/>
      <c r="F151" s="9"/>
      <c r="G151" s="9"/>
      <c r="H151" s="9"/>
      <c r="I151" s="9"/>
      <c r="J151" s="9"/>
      <c r="K151" s="9"/>
      <c r="L151" s="9"/>
      <c r="M151" s="9"/>
      <c r="N151" s="9"/>
    </row>
    <row r="152" spans="1:19" ht="24.75" customHeight="1" thickBot="1">
      <c r="A152" s="2"/>
      <c r="C152" s="2"/>
      <c r="D152" s="2"/>
      <c r="E152" s="2"/>
      <c r="F152" s="2"/>
      <c r="G152" s="2"/>
      <c r="H152" s="75">
        <v>0</v>
      </c>
      <c r="I152" s="76"/>
      <c r="J152" s="75">
        <v>0.1</v>
      </c>
      <c r="K152" s="76"/>
    </row>
    <row r="153" spans="1:19" ht="24.75" customHeight="1" thickBot="1">
      <c r="A153" s="2"/>
      <c r="C153" s="73" t="s">
        <v>342</v>
      </c>
      <c r="D153" s="73"/>
      <c r="E153" s="73"/>
      <c r="F153" s="73"/>
      <c r="G153" s="74"/>
      <c r="H153" s="58"/>
      <c r="I153" s="32" t="s">
        <v>4</v>
      </c>
      <c r="J153" s="58"/>
      <c r="K153" s="31" t="s">
        <v>4</v>
      </c>
    </row>
    <row r="154" spans="1:19" ht="24.75" customHeight="1">
      <c r="A154" s="2"/>
      <c r="C154" s="2"/>
      <c r="D154" s="2"/>
      <c r="E154" s="2"/>
      <c r="F154" s="2"/>
      <c r="G154" s="2"/>
      <c r="H154" s="2"/>
      <c r="I154" s="2"/>
      <c r="J154" s="2"/>
      <c r="K154" s="2"/>
      <c r="L154" s="2"/>
      <c r="M154" s="2"/>
      <c r="N154" s="2"/>
      <c r="P154" s="2"/>
    </row>
    <row r="155" spans="1:19" ht="24.75" customHeight="1">
      <c r="B155" s="38" t="s">
        <v>386</v>
      </c>
    </row>
    <row r="156" spans="1:19" ht="24.75" customHeight="1">
      <c r="A156" s="2"/>
      <c r="C156" s="1" t="s">
        <v>20</v>
      </c>
      <c r="D156" s="16" t="s">
        <v>40</v>
      </c>
      <c r="E156" s="9"/>
      <c r="F156" s="9"/>
      <c r="G156" s="9"/>
      <c r="H156" s="9"/>
      <c r="I156" s="9"/>
      <c r="J156" s="9"/>
      <c r="K156" s="9"/>
      <c r="L156" s="9"/>
      <c r="M156" s="9"/>
      <c r="N156" s="9"/>
    </row>
    <row r="157" spans="1:19" ht="24.75" customHeight="1" thickBot="1">
      <c r="A157" s="2"/>
      <c r="C157" s="2"/>
      <c r="D157" s="2"/>
      <c r="E157" s="2"/>
      <c r="F157" s="2"/>
      <c r="G157" s="2"/>
      <c r="H157" s="75">
        <v>0.8</v>
      </c>
      <c r="I157" s="76"/>
      <c r="J157" s="75">
        <v>0.9</v>
      </c>
      <c r="K157" s="76"/>
      <c r="L157" s="75">
        <v>1</v>
      </c>
      <c r="M157" s="76"/>
      <c r="S157" s="63"/>
    </row>
    <row r="158" spans="1:19" ht="24.75" customHeight="1" thickBot="1">
      <c r="A158" s="2"/>
      <c r="C158" s="73" t="s">
        <v>342</v>
      </c>
      <c r="D158" s="73"/>
      <c r="E158" s="73"/>
      <c r="F158" s="73"/>
      <c r="G158" s="74"/>
      <c r="H158" s="58"/>
      <c r="I158" s="32" t="s">
        <v>4</v>
      </c>
      <c r="J158" s="58"/>
      <c r="K158" s="32" t="s">
        <v>4</v>
      </c>
      <c r="L158" s="58"/>
      <c r="M158" s="31" t="s">
        <v>4</v>
      </c>
    </row>
    <row r="159" spans="1:19" ht="24.75" customHeight="1">
      <c r="A159" s="2"/>
      <c r="C159" s="2"/>
      <c r="D159" s="38"/>
      <c r="E159" s="2"/>
      <c r="F159" s="2"/>
      <c r="G159" s="2"/>
      <c r="H159" s="2"/>
      <c r="I159" s="2"/>
      <c r="J159" s="2"/>
      <c r="K159" s="2"/>
      <c r="L159" s="2"/>
      <c r="M159" s="2"/>
      <c r="N159" s="2"/>
      <c r="P159" s="2"/>
    </row>
    <row r="160" spans="1:19" ht="24.75" customHeight="1">
      <c r="A160" s="2"/>
      <c r="C160" s="1" t="s">
        <v>224</v>
      </c>
      <c r="D160" s="16" t="s">
        <v>225</v>
      </c>
      <c r="E160" s="9"/>
      <c r="F160" s="9"/>
      <c r="G160" s="9"/>
      <c r="H160" s="9"/>
      <c r="I160" s="9"/>
      <c r="J160" s="9"/>
      <c r="K160" s="9"/>
      <c r="L160" s="9"/>
      <c r="M160" s="9"/>
      <c r="N160" s="9"/>
    </row>
    <row r="161" spans="1:16" ht="24.75" customHeight="1" thickBot="1">
      <c r="A161" s="2"/>
      <c r="C161" s="2"/>
      <c r="D161" s="2"/>
      <c r="E161" s="2"/>
      <c r="F161" s="2"/>
      <c r="G161" s="2"/>
      <c r="H161" s="75">
        <v>0.5</v>
      </c>
      <c r="I161" s="76"/>
      <c r="J161" s="75">
        <v>0.6</v>
      </c>
      <c r="K161" s="76"/>
      <c r="L161" s="75">
        <v>0.7</v>
      </c>
      <c r="M161" s="76"/>
    </row>
    <row r="162" spans="1:16" ht="24.75" customHeight="1" thickBot="1">
      <c r="A162" s="2"/>
      <c r="C162" s="73" t="s">
        <v>342</v>
      </c>
      <c r="D162" s="73"/>
      <c r="E162" s="73"/>
      <c r="F162" s="73"/>
      <c r="G162" s="74"/>
      <c r="H162" s="58"/>
      <c r="I162" s="32" t="s">
        <v>4</v>
      </c>
      <c r="J162" s="58"/>
      <c r="K162" s="32" t="s">
        <v>4</v>
      </c>
      <c r="L162" s="58"/>
      <c r="M162" s="31" t="s">
        <v>4</v>
      </c>
    </row>
    <row r="163" spans="1:16" ht="24.75" customHeight="1">
      <c r="A163" s="2"/>
      <c r="C163" s="38"/>
      <c r="D163" s="2"/>
      <c r="E163" s="2"/>
      <c r="F163" s="2"/>
      <c r="G163" s="2"/>
      <c r="H163" s="2"/>
      <c r="I163" s="2"/>
      <c r="J163" s="2"/>
      <c r="K163" s="2"/>
      <c r="L163" s="2"/>
      <c r="M163" s="2"/>
      <c r="N163" s="2"/>
      <c r="P163" s="2"/>
    </row>
    <row r="164" spans="1:16" ht="24.75" customHeight="1">
      <c r="A164" s="2"/>
      <c r="C164" s="1" t="s">
        <v>226</v>
      </c>
      <c r="D164" s="16" t="s">
        <v>227</v>
      </c>
      <c r="E164" s="9"/>
      <c r="F164" s="9"/>
      <c r="G164" s="9"/>
      <c r="H164" s="9"/>
      <c r="I164" s="9"/>
      <c r="J164" s="9"/>
      <c r="K164" s="9"/>
      <c r="L164" s="9"/>
      <c r="M164" s="9"/>
      <c r="N164" s="9"/>
    </row>
    <row r="165" spans="1:16" ht="24.75" customHeight="1" thickBot="1">
      <c r="A165" s="2"/>
      <c r="C165" s="2"/>
      <c r="D165" s="2"/>
      <c r="E165" s="2"/>
      <c r="F165" s="2"/>
      <c r="G165" s="2"/>
      <c r="H165" s="75">
        <v>0.5</v>
      </c>
      <c r="I165" s="76"/>
      <c r="J165" s="75">
        <v>0.6</v>
      </c>
      <c r="K165" s="76"/>
      <c r="L165" s="75">
        <v>0.7</v>
      </c>
      <c r="M165" s="76"/>
    </row>
    <row r="166" spans="1:16" ht="24.75" customHeight="1" thickBot="1">
      <c r="A166" s="2"/>
      <c r="C166" s="73" t="s">
        <v>342</v>
      </c>
      <c r="D166" s="73"/>
      <c r="E166" s="73"/>
      <c r="F166" s="73"/>
      <c r="G166" s="74"/>
      <c r="H166" s="58"/>
      <c r="I166" s="32" t="s">
        <v>4</v>
      </c>
      <c r="J166" s="58"/>
      <c r="K166" s="32" t="s">
        <v>4</v>
      </c>
      <c r="L166" s="58"/>
      <c r="M166" s="31" t="s">
        <v>4</v>
      </c>
    </row>
    <row r="167" spans="1:16" ht="24.75" customHeight="1">
      <c r="A167" s="2"/>
      <c r="C167" s="2"/>
      <c r="D167" s="2"/>
      <c r="E167" s="2"/>
      <c r="F167" s="2"/>
      <c r="G167" s="2"/>
      <c r="H167" s="2"/>
      <c r="I167" s="2"/>
      <c r="J167" s="2"/>
      <c r="K167" s="2"/>
      <c r="L167" s="2"/>
      <c r="M167" s="2"/>
      <c r="N167" s="2"/>
      <c r="P167" s="2"/>
    </row>
    <row r="168" spans="1:16" ht="24.75" customHeight="1">
      <c r="A168" s="2"/>
      <c r="C168" s="1" t="s">
        <v>228</v>
      </c>
      <c r="D168" s="16" t="s">
        <v>229</v>
      </c>
      <c r="E168" s="9"/>
      <c r="F168" s="9"/>
      <c r="G168" s="9"/>
      <c r="H168" s="9"/>
      <c r="I168" s="9"/>
      <c r="J168" s="9"/>
      <c r="K168" s="9"/>
      <c r="L168" s="9"/>
      <c r="M168" s="9"/>
      <c r="N168" s="9"/>
    </row>
    <row r="169" spans="1:16" ht="24.75" customHeight="1" thickBot="1">
      <c r="A169" s="2"/>
      <c r="C169" s="2"/>
      <c r="D169" s="2"/>
      <c r="E169" s="2"/>
      <c r="F169" s="2"/>
      <c r="G169" s="2"/>
      <c r="H169" s="75">
        <v>0.2</v>
      </c>
      <c r="I169" s="76"/>
      <c r="J169" s="75">
        <v>0.3</v>
      </c>
      <c r="K169" s="76"/>
      <c r="L169" s="75">
        <v>0.4</v>
      </c>
      <c r="M169" s="76"/>
    </row>
    <row r="170" spans="1:16" ht="24.75" customHeight="1" thickBot="1">
      <c r="A170" s="2"/>
      <c r="C170" s="73" t="s">
        <v>342</v>
      </c>
      <c r="D170" s="73"/>
      <c r="E170" s="73"/>
      <c r="F170" s="73"/>
      <c r="G170" s="74"/>
      <c r="H170" s="58"/>
      <c r="I170" s="32" t="s">
        <v>4</v>
      </c>
      <c r="J170" s="58"/>
      <c r="K170" s="32" t="s">
        <v>4</v>
      </c>
      <c r="L170" s="58"/>
      <c r="M170" s="31" t="s">
        <v>4</v>
      </c>
    </row>
    <row r="171" spans="1:16" ht="24.75" customHeight="1">
      <c r="A171" s="2"/>
      <c r="C171" s="2"/>
      <c r="D171" s="2"/>
      <c r="E171" s="2"/>
      <c r="F171" s="2"/>
      <c r="G171" s="2"/>
      <c r="H171" s="2"/>
      <c r="I171" s="2"/>
      <c r="J171" s="2"/>
      <c r="K171" s="2"/>
      <c r="L171" s="2"/>
      <c r="M171" s="2"/>
      <c r="N171" s="2"/>
      <c r="P171" s="2"/>
    </row>
    <row r="172" spans="1:16" ht="24.75" customHeight="1">
      <c r="A172" s="2"/>
      <c r="C172" s="1" t="s">
        <v>230</v>
      </c>
      <c r="D172" s="16" t="s">
        <v>231</v>
      </c>
      <c r="E172" s="9"/>
      <c r="F172" s="9"/>
      <c r="G172" s="9"/>
      <c r="H172" s="9"/>
      <c r="I172" s="9"/>
      <c r="J172" s="9"/>
      <c r="K172" s="9"/>
      <c r="L172" s="9"/>
      <c r="M172" s="9"/>
      <c r="N172" s="9"/>
    </row>
    <row r="173" spans="1:16" ht="24.75" customHeight="1" thickBot="1">
      <c r="A173" s="2"/>
      <c r="C173" s="2"/>
      <c r="D173" s="2"/>
      <c r="E173" s="2"/>
      <c r="F173" s="2"/>
      <c r="G173" s="2"/>
      <c r="H173" s="75">
        <v>0.2</v>
      </c>
      <c r="I173" s="76"/>
      <c r="J173" s="75">
        <v>0.3</v>
      </c>
      <c r="K173" s="76"/>
      <c r="L173" s="75">
        <v>0.4</v>
      </c>
      <c r="M173" s="76"/>
    </row>
    <row r="174" spans="1:16" ht="24.75" customHeight="1" thickBot="1">
      <c r="A174" s="2"/>
      <c r="C174" s="73" t="s">
        <v>342</v>
      </c>
      <c r="D174" s="73"/>
      <c r="E174" s="73"/>
      <c r="F174" s="73"/>
      <c r="G174" s="74"/>
      <c r="H174" s="58"/>
      <c r="I174" s="32" t="s">
        <v>4</v>
      </c>
      <c r="J174" s="58"/>
      <c r="K174" s="32" t="s">
        <v>4</v>
      </c>
      <c r="L174" s="58"/>
      <c r="M174" s="31" t="s">
        <v>4</v>
      </c>
    </row>
    <row r="175" spans="1:16" ht="24.75" customHeight="1">
      <c r="A175" s="2"/>
      <c r="C175" s="2"/>
      <c r="D175" s="2"/>
      <c r="E175" s="2"/>
      <c r="F175" s="2"/>
      <c r="G175" s="2"/>
      <c r="H175" s="2"/>
      <c r="I175" s="2"/>
      <c r="J175" s="2"/>
      <c r="K175" s="2"/>
      <c r="L175" s="2"/>
      <c r="M175" s="2"/>
      <c r="N175" s="2"/>
      <c r="P175" s="2"/>
    </row>
    <row r="176" spans="1:16" ht="24.75" customHeight="1">
      <c r="A176" s="2"/>
      <c r="C176" s="1" t="s">
        <v>232</v>
      </c>
      <c r="D176" s="16" t="s">
        <v>233</v>
      </c>
      <c r="E176" s="9"/>
      <c r="F176" s="9"/>
      <c r="G176" s="9"/>
      <c r="H176" s="9"/>
      <c r="I176" s="9"/>
      <c r="J176" s="9"/>
      <c r="K176" s="9"/>
      <c r="L176" s="9"/>
      <c r="M176" s="9"/>
      <c r="N176" s="9"/>
    </row>
    <row r="177" spans="1:16" ht="24.75" customHeight="1" thickBot="1">
      <c r="A177" s="2"/>
      <c r="C177" s="2"/>
      <c r="D177" s="2"/>
      <c r="E177" s="2"/>
      <c r="F177" s="2"/>
      <c r="G177" s="2"/>
      <c r="H177" s="75">
        <v>0</v>
      </c>
      <c r="I177" s="76"/>
      <c r="J177" s="75">
        <v>0.1</v>
      </c>
      <c r="K177" s="76"/>
    </row>
    <row r="178" spans="1:16" ht="24.75" customHeight="1" thickBot="1">
      <c r="A178" s="2"/>
      <c r="C178" s="73" t="s">
        <v>342</v>
      </c>
      <c r="D178" s="73"/>
      <c r="E178" s="73"/>
      <c r="F178" s="73"/>
      <c r="G178" s="74"/>
      <c r="H178" s="58"/>
      <c r="I178" s="32" t="s">
        <v>4</v>
      </c>
      <c r="J178" s="58"/>
      <c r="K178" s="31" t="s">
        <v>4</v>
      </c>
    </row>
    <row r="179" spans="1:16" ht="24.75" customHeight="1">
      <c r="A179" s="2"/>
      <c r="C179" s="2"/>
      <c r="D179" s="2"/>
      <c r="E179" s="2"/>
      <c r="F179" s="2"/>
      <c r="G179" s="2"/>
      <c r="H179" s="2"/>
      <c r="I179" s="2"/>
      <c r="J179" s="2"/>
      <c r="K179" s="2"/>
      <c r="L179" s="2"/>
      <c r="M179" s="2"/>
      <c r="N179" s="2"/>
      <c r="P179" s="2"/>
    </row>
    <row r="180" spans="1:16" ht="24.75" customHeight="1">
      <c r="A180" s="2"/>
      <c r="C180" s="1" t="s">
        <v>234</v>
      </c>
      <c r="D180" s="16" t="s">
        <v>235</v>
      </c>
      <c r="E180" s="9"/>
      <c r="F180" s="9"/>
      <c r="G180" s="9"/>
      <c r="H180" s="9"/>
      <c r="I180" s="9"/>
      <c r="J180" s="9"/>
      <c r="K180" s="9"/>
      <c r="L180" s="9"/>
      <c r="M180" s="9"/>
      <c r="N180" s="9"/>
    </row>
    <row r="181" spans="1:16" ht="24.75" customHeight="1" thickBot="1">
      <c r="A181" s="2"/>
      <c r="C181" s="2"/>
      <c r="D181" s="2"/>
      <c r="E181" s="2"/>
      <c r="F181" s="2"/>
      <c r="G181" s="2"/>
      <c r="H181" s="75">
        <v>0</v>
      </c>
      <c r="I181" s="76"/>
      <c r="J181" s="75">
        <v>0.1</v>
      </c>
      <c r="K181" s="76"/>
    </row>
    <row r="182" spans="1:16" ht="24.75" customHeight="1" thickBot="1">
      <c r="A182" s="2"/>
      <c r="C182" s="73" t="s">
        <v>342</v>
      </c>
      <c r="D182" s="73"/>
      <c r="E182" s="73"/>
      <c r="F182" s="73"/>
      <c r="G182" s="74"/>
      <c r="H182" s="58"/>
      <c r="I182" s="32" t="s">
        <v>4</v>
      </c>
      <c r="J182" s="58"/>
      <c r="K182" s="31" t="s">
        <v>4</v>
      </c>
    </row>
    <row r="183" spans="1:16" ht="24.75" customHeight="1">
      <c r="A183" s="2"/>
      <c r="C183" s="2"/>
      <c r="D183" s="2"/>
      <c r="E183" s="2"/>
      <c r="F183" s="2"/>
      <c r="G183" s="2"/>
      <c r="H183" s="2"/>
      <c r="I183" s="2"/>
      <c r="J183" s="2"/>
      <c r="K183" s="2"/>
      <c r="L183" s="2"/>
      <c r="M183" s="2"/>
      <c r="N183" s="2"/>
      <c r="P183" s="2"/>
    </row>
    <row r="184" spans="1:16" ht="24.75" customHeight="1">
      <c r="C184" s="2"/>
      <c r="D184" s="2"/>
      <c r="E184" s="2"/>
      <c r="F184" s="2"/>
      <c r="G184" s="2"/>
      <c r="H184" s="2"/>
      <c r="I184" s="2"/>
      <c r="J184" s="2"/>
      <c r="K184" s="2"/>
      <c r="L184" s="2"/>
      <c r="M184" s="2"/>
      <c r="N184" s="2"/>
      <c r="O184" s="2"/>
      <c r="P184" s="2"/>
    </row>
    <row r="185" spans="1:16" ht="21" customHeight="1">
      <c r="B185" s="29" t="s">
        <v>50</v>
      </c>
      <c r="C185" s="96" t="s">
        <v>241</v>
      </c>
      <c r="D185" s="96"/>
      <c r="E185" s="96"/>
      <c r="F185" s="96"/>
      <c r="G185" s="96"/>
      <c r="H185" s="96"/>
      <c r="I185" s="96"/>
      <c r="J185" s="96"/>
      <c r="K185" s="96"/>
      <c r="L185" s="96"/>
      <c r="M185" s="96"/>
      <c r="N185" s="96"/>
      <c r="O185" s="96"/>
    </row>
    <row r="186" spans="1:16" ht="21" customHeight="1">
      <c r="B186" s="29"/>
      <c r="C186" s="96" t="s">
        <v>51</v>
      </c>
      <c r="D186" s="96"/>
      <c r="E186" s="96"/>
      <c r="F186" s="96"/>
      <c r="G186" s="96"/>
      <c r="H186" s="96"/>
      <c r="I186" s="96"/>
      <c r="J186" s="96"/>
      <c r="K186" s="96"/>
      <c r="L186" s="96"/>
      <c r="M186" s="96"/>
      <c r="N186" s="96"/>
      <c r="O186" s="96"/>
    </row>
    <row r="187" spans="1:16" ht="12" customHeight="1"/>
    <row r="188" spans="1:16" ht="12" customHeight="1" thickBot="1"/>
    <row r="189" spans="1:16" ht="24.75" customHeight="1" thickBot="1">
      <c r="C189" s="39"/>
      <c r="D189" s="33"/>
      <c r="E189" s="33"/>
      <c r="F189" s="137" t="s">
        <v>236</v>
      </c>
      <c r="G189" s="138"/>
      <c r="H189" s="139" t="s">
        <v>237</v>
      </c>
      <c r="I189" s="140"/>
    </row>
    <row r="190" spans="1:16" ht="24.75" customHeight="1">
      <c r="C190" s="32" t="s">
        <v>20</v>
      </c>
      <c r="D190" s="129" t="s">
        <v>242</v>
      </c>
      <c r="E190" s="130"/>
      <c r="F190" s="59"/>
      <c r="G190" s="32" t="s">
        <v>239</v>
      </c>
      <c r="H190" s="59"/>
      <c r="I190" s="32" t="s">
        <v>239</v>
      </c>
    </row>
    <row r="191" spans="1:16" ht="24.75" customHeight="1">
      <c r="C191" s="32" t="s">
        <v>21</v>
      </c>
      <c r="D191" s="131" t="s">
        <v>243</v>
      </c>
      <c r="E191" s="132"/>
      <c r="F191" s="60"/>
      <c r="G191" s="32" t="s">
        <v>239</v>
      </c>
      <c r="H191" s="60"/>
      <c r="I191" s="32" t="s">
        <v>239</v>
      </c>
    </row>
    <row r="192" spans="1:16" ht="24.75" customHeight="1">
      <c r="C192" s="32" t="s">
        <v>22</v>
      </c>
      <c r="D192" s="133" t="s">
        <v>244</v>
      </c>
      <c r="E192" s="134"/>
      <c r="F192" s="60"/>
      <c r="G192" s="32" t="s">
        <v>239</v>
      </c>
      <c r="H192" s="60"/>
      <c r="I192" s="32" t="s">
        <v>239</v>
      </c>
    </row>
    <row r="193" spans="2:19" ht="24.75" customHeight="1">
      <c r="C193" s="32" t="s">
        <v>23</v>
      </c>
      <c r="D193" s="133" t="s">
        <v>245</v>
      </c>
      <c r="E193" s="134"/>
      <c r="F193" s="60"/>
      <c r="G193" s="32" t="s">
        <v>239</v>
      </c>
      <c r="H193" s="60"/>
      <c r="I193" s="32" t="s">
        <v>239</v>
      </c>
    </row>
    <row r="194" spans="2:19" ht="24.75" customHeight="1" thickBot="1">
      <c r="C194" s="36" t="s">
        <v>24</v>
      </c>
      <c r="D194" s="135" t="s">
        <v>246</v>
      </c>
      <c r="E194" s="136"/>
      <c r="F194" s="61"/>
      <c r="G194" s="32" t="s">
        <v>239</v>
      </c>
      <c r="H194" s="61"/>
      <c r="I194" s="32" t="s">
        <v>239</v>
      </c>
    </row>
    <row r="195" spans="2:19" ht="24.75" customHeight="1">
      <c r="H195" s="40" t="s">
        <v>238</v>
      </c>
    </row>
    <row r="196" spans="2:19" ht="24.75" customHeight="1">
      <c r="C196" s="41"/>
      <c r="E196" s="41"/>
      <c r="H196" s="40"/>
    </row>
    <row r="197" spans="2:19" ht="21" customHeight="1">
      <c r="B197" s="29" t="s">
        <v>52</v>
      </c>
      <c r="C197" s="96" t="s">
        <v>240</v>
      </c>
      <c r="D197" s="96"/>
      <c r="E197" s="96"/>
      <c r="F197" s="96"/>
      <c r="G197" s="96"/>
      <c r="H197" s="96"/>
      <c r="I197" s="96"/>
      <c r="J197" s="96"/>
      <c r="K197" s="96"/>
      <c r="L197" s="96"/>
      <c r="M197" s="96"/>
      <c r="N197" s="96"/>
      <c r="O197" s="96"/>
    </row>
    <row r="198" spans="2:19" ht="21" customHeight="1">
      <c r="B198" s="29"/>
      <c r="C198" s="96" t="s">
        <v>303</v>
      </c>
      <c r="D198" s="96"/>
      <c r="E198" s="96"/>
      <c r="F198" s="96"/>
      <c r="G198" s="96"/>
      <c r="H198" s="96"/>
      <c r="I198" s="96"/>
      <c r="J198" s="96"/>
      <c r="K198" s="96"/>
      <c r="L198" s="96"/>
      <c r="M198" s="96"/>
      <c r="N198" s="96"/>
      <c r="O198" s="96"/>
    </row>
    <row r="199" spans="2:19" ht="21" customHeight="1">
      <c r="B199" s="1"/>
    </row>
    <row r="200" spans="2:19" ht="12" customHeight="1" thickBot="1">
      <c r="F200" s="162" t="s">
        <v>215</v>
      </c>
      <c r="G200" s="162"/>
      <c r="H200" s="162"/>
      <c r="I200" s="162"/>
    </row>
    <row r="201" spans="2:19" ht="24.75" customHeight="1" thickBot="1">
      <c r="C201" s="39"/>
      <c r="D201" s="33"/>
      <c r="E201" s="33"/>
      <c r="F201" s="137" t="s">
        <v>236</v>
      </c>
      <c r="G201" s="159"/>
      <c r="H201" s="139" t="s">
        <v>237</v>
      </c>
      <c r="I201" s="140"/>
    </row>
    <row r="202" spans="2:19" ht="24.75" customHeight="1">
      <c r="C202" s="32" t="s">
        <v>20</v>
      </c>
      <c r="D202" s="129" t="s">
        <v>242</v>
      </c>
      <c r="E202" s="130"/>
      <c r="F202" s="160"/>
      <c r="G202" s="161"/>
      <c r="H202" s="141"/>
      <c r="I202" s="141"/>
      <c r="R202" s="69">
        <f>COUNTIF(F202:G206,"○")</f>
        <v>0</v>
      </c>
      <c r="S202" s="69">
        <f>COUNTIF(H202:I206,"○")</f>
        <v>0</v>
      </c>
    </row>
    <row r="203" spans="2:19" ht="24.75" customHeight="1">
      <c r="C203" s="32" t="s">
        <v>21</v>
      </c>
      <c r="D203" s="131" t="s">
        <v>243</v>
      </c>
      <c r="E203" s="132"/>
      <c r="F203" s="154"/>
      <c r="G203" s="155"/>
      <c r="H203" s="142"/>
      <c r="I203" s="142"/>
    </row>
    <row r="204" spans="2:19" ht="24.75" customHeight="1">
      <c r="C204" s="32" t="s">
        <v>22</v>
      </c>
      <c r="D204" s="133" t="s">
        <v>244</v>
      </c>
      <c r="E204" s="134"/>
      <c r="F204" s="154"/>
      <c r="G204" s="155"/>
      <c r="H204" s="142"/>
      <c r="I204" s="142"/>
    </row>
    <row r="205" spans="2:19" ht="24.75" customHeight="1">
      <c r="C205" s="32" t="s">
        <v>23</v>
      </c>
      <c r="D205" s="133" t="s">
        <v>245</v>
      </c>
      <c r="E205" s="134"/>
      <c r="F205" s="154"/>
      <c r="G205" s="155"/>
      <c r="H205" s="142"/>
      <c r="I205" s="142"/>
    </row>
    <row r="206" spans="2:19" ht="24.75" customHeight="1" thickBot="1">
      <c r="C206" s="36" t="s">
        <v>24</v>
      </c>
      <c r="D206" s="135" t="s">
        <v>246</v>
      </c>
      <c r="E206" s="136"/>
      <c r="F206" s="156"/>
      <c r="G206" s="157"/>
      <c r="H206" s="143"/>
      <c r="I206" s="143"/>
    </row>
    <row r="207" spans="2:19" ht="9" customHeight="1">
      <c r="C207" s="9"/>
      <c r="D207" s="9"/>
      <c r="E207" s="9"/>
      <c r="F207" s="9"/>
      <c r="G207" s="9"/>
      <c r="H207" s="9"/>
      <c r="I207" s="9"/>
      <c r="J207" s="9"/>
      <c r="K207" s="9"/>
      <c r="L207" s="9"/>
    </row>
    <row r="209" spans="2:18" ht="24.75" customHeight="1">
      <c r="B209" s="28" t="s">
        <v>54</v>
      </c>
    </row>
    <row r="210" spans="2:18" ht="21" customHeight="1">
      <c r="B210" s="43" t="s">
        <v>53</v>
      </c>
      <c r="C210" s="84" t="s">
        <v>366</v>
      </c>
      <c r="D210" s="84"/>
      <c r="E210" s="84"/>
      <c r="F210" s="84"/>
      <c r="G210" s="84"/>
      <c r="H210" s="84"/>
      <c r="I210" s="84"/>
      <c r="J210" s="84"/>
      <c r="K210" s="84"/>
      <c r="L210" s="84"/>
      <c r="M210" s="84"/>
      <c r="N210" s="84"/>
      <c r="O210" s="84"/>
    </row>
    <row r="211" spans="2:18" ht="12" customHeight="1" thickBot="1"/>
    <row r="212" spans="2:18" ht="24.75" customHeight="1">
      <c r="C212" s="52"/>
      <c r="D212" s="1" t="s">
        <v>20</v>
      </c>
      <c r="E212" s="16" t="s">
        <v>343</v>
      </c>
      <c r="R212" s="69">
        <f>COUNTIF(C212:C220,"○")</f>
        <v>0</v>
      </c>
    </row>
    <row r="213" spans="2:18" ht="24.75" customHeight="1">
      <c r="C213" s="53"/>
      <c r="D213" s="1" t="s">
        <v>21</v>
      </c>
      <c r="E213" s="16" t="s">
        <v>344</v>
      </c>
    </row>
    <row r="214" spans="2:18" ht="24.75" customHeight="1">
      <c r="C214" s="53"/>
      <c r="D214" s="1" t="s">
        <v>22</v>
      </c>
      <c r="E214" s="16" t="s">
        <v>345</v>
      </c>
    </row>
    <row r="215" spans="2:18" ht="24.75" customHeight="1">
      <c r="C215" s="53"/>
      <c r="D215" s="1" t="s">
        <v>23</v>
      </c>
      <c r="E215" s="16" t="s">
        <v>346</v>
      </c>
    </row>
    <row r="216" spans="2:18" ht="24.75" customHeight="1">
      <c r="C216" s="53"/>
      <c r="D216" s="1" t="s">
        <v>24</v>
      </c>
      <c r="E216" s="16" t="s">
        <v>347</v>
      </c>
    </row>
    <row r="217" spans="2:18" ht="24.75" customHeight="1">
      <c r="C217" s="53"/>
      <c r="D217" s="1" t="s">
        <v>25</v>
      </c>
      <c r="E217" s="16" t="s">
        <v>348</v>
      </c>
    </row>
    <row r="218" spans="2:18" ht="24.75" customHeight="1">
      <c r="C218" s="53"/>
      <c r="D218" s="1" t="s">
        <v>26</v>
      </c>
      <c r="E218" s="16" t="s">
        <v>349</v>
      </c>
    </row>
    <row r="219" spans="2:18" ht="24.75" customHeight="1">
      <c r="C219" s="53"/>
      <c r="D219" s="1" t="s">
        <v>27</v>
      </c>
      <c r="E219" s="16" t="s">
        <v>350</v>
      </c>
    </row>
    <row r="220" spans="2:18" ht="24.75" customHeight="1" thickBot="1">
      <c r="C220" s="54"/>
      <c r="D220" s="1" t="s">
        <v>28</v>
      </c>
      <c r="E220" s="16" t="s">
        <v>247</v>
      </c>
    </row>
    <row r="221" spans="2:18" ht="24.75" customHeight="1">
      <c r="B221" s="44"/>
    </row>
    <row r="222" spans="2:18" ht="21" customHeight="1">
      <c r="B222" s="43" t="s">
        <v>55</v>
      </c>
      <c r="C222" s="84" t="s">
        <v>249</v>
      </c>
      <c r="D222" s="84"/>
      <c r="E222" s="84"/>
      <c r="F222" s="84"/>
      <c r="G222" s="84"/>
      <c r="H222" s="84"/>
      <c r="I222" s="84"/>
      <c r="J222" s="84"/>
      <c r="K222" s="84"/>
      <c r="L222" s="84"/>
      <c r="M222" s="84"/>
      <c r="N222" s="84"/>
      <c r="O222" s="84"/>
    </row>
    <row r="223" spans="2:18" ht="12" customHeight="1"/>
    <row r="224" spans="2:18" ht="21" customHeight="1" thickBot="1">
      <c r="B224" s="1"/>
      <c r="N224" s="109" t="s">
        <v>215</v>
      </c>
      <c r="O224" s="109"/>
    </row>
    <row r="225" spans="2:21" ht="24.75" customHeight="1" thickBot="1">
      <c r="C225" s="33"/>
      <c r="D225" s="33"/>
      <c r="E225" s="33"/>
      <c r="F225" s="33"/>
      <c r="G225" s="33"/>
      <c r="H225" s="33"/>
      <c r="I225" s="33"/>
      <c r="J225" s="33"/>
      <c r="K225" s="33"/>
      <c r="L225" s="33"/>
      <c r="M225" s="33"/>
      <c r="N225" s="45" t="s">
        <v>213</v>
      </c>
      <c r="O225" s="35" t="s">
        <v>214</v>
      </c>
    </row>
    <row r="226" spans="2:21" ht="24.75" customHeight="1">
      <c r="C226" s="32" t="s">
        <v>20</v>
      </c>
      <c r="D226" s="104" t="s">
        <v>56</v>
      </c>
      <c r="E226" s="104"/>
      <c r="F226" s="104"/>
      <c r="G226" s="104"/>
      <c r="H226" s="104"/>
      <c r="I226" s="104"/>
      <c r="J226" s="104"/>
      <c r="K226" s="104"/>
      <c r="L226" s="104"/>
      <c r="M226" s="104"/>
      <c r="N226" s="52"/>
      <c r="O226" s="52"/>
      <c r="R226" s="69">
        <f>COUNTIF(N226:N231,"○")</f>
        <v>0</v>
      </c>
      <c r="S226" s="69">
        <f>COUNTIF(O226:O231,"○")</f>
        <v>0</v>
      </c>
    </row>
    <row r="227" spans="2:21" ht="35.25" customHeight="1">
      <c r="C227" s="32" t="s">
        <v>21</v>
      </c>
      <c r="D227" s="94" t="s">
        <v>57</v>
      </c>
      <c r="E227" s="94"/>
      <c r="F227" s="94"/>
      <c r="G227" s="94"/>
      <c r="H227" s="94"/>
      <c r="I227" s="94"/>
      <c r="J227" s="94"/>
      <c r="K227" s="94"/>
      <c r="L227" s="94"/>
      <c r="M227" s="94"/>
      <c r="N227" s="53"/>
      <c r="O227" s="53"/>
      <c r="R227" s="69">
        <f>IF(N227="○",1,0)</f>
        <v>0</v>
      </c>
      <c r="S227" s="69">
        <f>IF(O227="○",1,0)</f>
        <v>0</v>
      </c>
    </row>
    <row r="228" spans="2:21" ht="35.25" customHeight="1">
      <c r="C228" s="32" t="s">
        <v>22</v>
      </c>
      <c r="D228" s="94" t="s">
        <v>58</v>
      </c>
      <c r="E228" s="94"/>
      <c r="F228" s="94"/>
      <c r="G228" s="94"/>
      <c r="H228" s="94"/>
      <c r="I228" s="94"/>
      <c r="J228" s="94"/>
      <c r="K228" s="94"/>
      <c r="L228" s="94"/>
      <c r="M228" s="94"/>
      <c r="N228" s="53"/>
      <c r="O228" s="53"/>
    </row>
    <row r="229" spans="2:21" ht="35.25" customHeight="1">
      <c r="C229" s="32" t="s">
        <v>23</v>
      </c>
      <c r="D229" s="94" t="s">
        <v>59</v>
      </c>
      <c r="E229" s="94"/>
      <c r="F229" s="94"/>
      <c r="G229" s="94"/>
      <c r="H229" s="94"/>
      <c r="I229" s="94"/>
      <c r="J229" s="94"/>
      <c r="K229" s="94"/>
      <c r="L229" s="94"/>
      <c r="M229" s="106"/>
      <c r="N229" s="53"/>
      <c r="O229" s="53"/>
      <c r="R229" s="69">
        <f>IF(N229="○",1,0)</f>
        <v>0</v>
      </c>
      <c r="S229" s="69">
        <f>IF(O229="○",1,0)</f>
        <v>0</v>
      </c>
    </row>
    <row r="230" spans="2:21" ht="35.25" customHeight="1">
      <c r="C230" s="32" t="s">
        <v>24</v>
      </c>
      <c r="D230" s="94" t="s">
        <v>60</v>
      </c>
      <c r="E230" s="94"/>
      <c r="F230" s="94"/>
      <c r="G230" s="94"/>
      <c r="H230" s="94"/>
      <c r="I230" s="94"/>
      <c r="J230" s="94"/>
      <c r="K230" s="94"/>
      <c r="L230" s="94"/>
      <c r="M230" s="106"/>
      <c r="N230" s="53"/>
      <c r="O230" s="53"/>
      <c r="R230" s="69">
        <f>IF(N230="○",1,0)</f>
        <v>0</v>
      </c>
      <c r="S230" s="69">
        <f>IF(O230="○",1,0)</f>
        <v>0</v>
      </c>
    </row>
    <row r="231" spans="2:21" ht="24.75" customHeight="1" thickBot="1">
      <c r="C231" s="36" t="s">
        <v>25</v>
      </c>
      <c r="D231" s="105" t="s">
        <v>37</v>
      </c>
      <c r="E231" s="105"/>
      <c r="F231" s="105"/>
      <c r="G231" s="105"/>
      <c r="H231" s="105"/>
      <c r="I231" s="105"/>
      <c r="J231" s="105"/>
      <c r="K231" s="105"/>
      <c r="L231" s="105"/>
      <c r="M231" s="105"/>
      <c r="N231" s="54"/>
      <c r="O231" s="54"/>
      <c r="R231" s="69">
        <f>SUM(R227:R230)</f>
        <v>0</v>
      </c>
      <c r="S231" s="69">
        <f>SUM(S227:S230)</f>
        <v>0</v>
      </c>
    </row>
    <row r="232" spans="2:21" ht="5.0999999999999996" customHeight="1"/>
    <row r="233" spans="2:21" ht="24.75" customHeight="1" thickBot="1">
      <c r="C233" s="42" t="s">
        <v>25</v>
      </c>
      <c r="D233" s="2" t="s">
        <v>339</v>
      </c>
    </row>
    <row r="234" spans="2:21" ht="44.25" customHeight="1" thickBot="1">
      <c r="C234" s="86"/>
      <c r="D234" s="87"/>
      <c r="E234" s="87"/>
      <c r="F234" s="87"/>
      <c r="G234" s="87"/>
      <c r="H234" s="87"/>
      <c r="I234" s="87"/>
      <c r="J234" s="87"/>
      <c r="K234" s="87"/>
      <c r="L234" s="87"/>
      <c r="M234" s="87"/>
      <c r="N234" s="87"/>
      <c r="O234" s="88"/>
      <c r="R234" s="69">
        <f>IF(N231="",0,1)</f>
        <v>0</v>
      </c>
    </row>
    <row r="235" spans="2:21" ht="24.75" customHeight="1" thickBot="1">
      <c r="C235" s="36" t="s">
        <v>25</v>
      </c>
      <c r="D235" s="2" t="s">
        <v>340</v>
      </c>
    </row>
    <row r="236" spans="2:21" ht="44.25" customHeight="1" thickBot="1">
      <c r="C236" s="86"/>
      <c r="D236" s="87"/>
      <c r="E236" s="87"/>
      <c r="F236" s="87"/>
      <c r="G236" s="87"/>
      <c r="H236" s="87"/>
      <c r="I236" s="87"/>
      <c r="J236" s="87"/>
      <c r="K236" s="87"/>
      <c r="L236" s="87"/>
      <c r="M236" s="87"/>
      <c r="N236" s="87"/>
      <c r="O236" s="88"/>
      <c r="R236" s="69">
        <f>IF(O231="",0,1)</f>
        <v>0</v>
      </c>
    </row>
    <row r="238" spans="2:21" ht="21" customHeight="1">
      <c r="B238" s="43" t="s">
        <v>62</v>
      </c>
      <c r="C238" s="84" t="s">
        <v>379</v>
      </c>
      <c r="D238" s="84"/>
      <c r="E238" s="84"/>
      <c r="F238" s="84"/>
      <c r="G238" s="84"/>
      <c r="H238" s="84"/>
      <c r="I238" s="84"/>
      <c r="J238" s="84"/>
      <c r="K238" s="84"/>
      <c r="L238" s="84"/>
      <c r="M238" s="84"/>
      <c r="N238" s="84"/>
      <c r="O238" s="84"/>
      <c r="T238" s="68"/>
      <c r="U238" s="68"/>
    </row>
    <row r="239" spans="2:21" ht="21" customHeight="1">
      <c r="B239" s="43"/>
      <c r="C239" s="84" t="s">
        <v>380</v>
      </c>
      <c r="D239" s="84"/>
      <c r="E239" s="84"/>
      <c r="F239" s="84"/>
      <c r="G239" s="84"/>
      <c r="H239" s="84"/>
      <c r="I239" s="84"/>
      <c r="J239" s="84"/>
      <c r="K239" s="84"/>
      <c r="L239" s="84"/>
      <c r="M239" s="84"/>
      <c r="N239" s="84"/>
      <c r="O239" s="84"/>
    </row>
    <row r="240" spans="2:21" ht="21" customHeight="1">
      <c r="B240" s="43"/>
      <c r="C240" s="84" t="s">
        <v>381</v>
      </c>
      <c r="D240" s="84"/>
      <c r="E240" s="84"/>
      <c r="F240" s="84"/>
      <c r="G240" s="84"/>
      <c r="H240" s="84"/>
      <c r="I240" s="84"/>
      <c r="J240" s="84"/>
      <c r="K240" s="84"/>
      <c r="L240" s="84"/>
      <c r="M240" s="84"/>
      <c r="N240" s="84"/>
      <c r="O240" s="84"/>
    </row>
    <row r="241" spans="2:22" ht="21" customHeight="1">
      <c r="B241" s="43"/>
      <c r="C241" s="84" t="s">
        <v>63</v>
      </c>
      <c r="D241" s="84"/>
      <c r="E241" s="84"/>
      <c r="F241" s="84"/>
      <c r="G241" s="84"/>
      <c r="H241" s="84"/>
      <c r="I241" s="84"/>
      <c r="J241" s="84"/>
      <c r="K241" s="84"/>
      <c r="L241" s="84"/>
      <c r="M241" s="84"/>
      <c r="N241" s="84"/>
      <c r="O241" s="84"/>
    </row>
    <row r="242" spans="2:22" ht="21" customHeight="1">
      <c r="B242" s="43"/>
      <c r="C242" s="84" t="s">
        <v>382</v>
      </c>
      <c r="D242" s="84"/>
      <c r="E242" s="84"/>
      <c r="F242" s="84"/>
      <c r="G242" s="84"/>
      <c r="H242" s="84"/>
      <c r="I242" s="84"/>
      <c r="J242" s="84"/>
      <c r="K242" s="84"/>
      <c r="L242" s="84"/>
      <c r="M242" s="84"/>
      <c r="N242" s="84"/>
      <c r="O242" s="84"/>
    </row>
    <row r="243" spans="2:22" ht="12" customHeight="1"/>
    <row r="244" spans="2:22" ht="24.75" customHeight="1">
      <c r="B244" s="20" t="s">
        <v>74</v>
      </c>
    </row>
    <row r="245" spans="2:22" ht="12" customHeight="1"/>
    <row r="246" spans="2:22" ht="24.75" customHeight="1">
      <c r="B246" s="2" t="s">
        <v>64</v>
      </c>
    </row>
    <row r="247" spans="2:22" ht="12" customHeight="1" thickBot="1"/>
    <row r="248" spans="2:22" ht="24.75" customHeight="1" thickBot="1">
      <c r="C248" s="86"/>
      <c r="D248" s="87"/>
      <c r="E248" s="87"/>
      <c r="F248" s="87"/>
      <c r="G248" s="87"/>
      <c r="H248" s="87"/>
      <c r="I248" s="87"/>
      <c r="J248" s="87"/>
      <c r="K248" s="87"/>
      <c r="L248" s="87"/>
      <c r="M248" s="87"/>
      <c r="N248" s="87"/>
      <c r="O248" s="88"/>
    </row>
    <row r="249" spans="2:22" ht="12" customHeight="1"/>
    <row r="250" spans="2:22" ht="24.75" customHeight="1">
      <c r="B250" s="2" t="s">
        <v>65</v>
      </c>
    </row>
    <row r="251" spans="2:22" ht="12" customHeight="1" thickBot="1"/>
    <row r="252" spans="2:22" ht="24.75" customHeight="1" thickBot="1">
      <c r="C252" s="86"/>
      <c r="D252" s="87"/>
      <c r="E252" s="87"/>
      <c r="F252" s="87"/>
      <c r="G252" s="87"/>
      <c r="H252" s="87"/>
      <c r="I252" s="87"/>
      <c r="J252" s="87"/>
      <c r="K252" s="87"/>
      <c r="L252" s="87"/>
      <c r="M252" s="87"/>
      <c r="N252" s="87"/>
      <c r="O252" s="88"/>
    </row>
    <row r="253" spans="2:22" ht="12" customHeight="1"/>
    <row r="254" spans="2:22" ht="12" customHeight="1">
      <c r="V254" s="16"/>
    </row>
    <row r="255" spans="2:22" ht="24.75" customHeight="1">
      <c r="B255" s="20" t="s">
        <v>83</v>
      </c>
      <c r="V255" s="16"/>
    </row>
    <row r="256" spans="2:22" ht="12" customHeight="1">
      <c r="V256" s="16"/>
    </row>
    <row r="257" spans="2:22" ht="24.75" customHeight="1">
      <c r="B257" s="2" t="s">
        <v>64</v>
      </c>
      <c r="V257" s="16"/>
    </row>
    <row r="258" spans="2:22" ht="12" customHeight="1" thickBot="1">
      <c r="V258" s="16"/>
    </row>
    <row r="259" spans="2:22" ht="24.75" customHeight="1" thickBot="1">
      <c r="C259" s="86"/>
      <c r="D259" s="87"/>
      <c r="E259" s="87"/>
      <c r="F259" s="87"/>
      <c r="G259" s="87"/>
      <c r="H259" s="87"/>
      <c r="I259" s="87"/>
      <c r="J259" s="87"/>
      <c r="K259" s="87"/>
      <c r="L259" s="87"/>
      <c r="M259" s="87"/>
      <c r="N259" s="87"/>
      <c r="O259" s="88"/>
      <c r="V259" s="16"/>
    </row>
    <row r="260" spans="2:22" ht="12" customHeight="1">
      <c r="V260" s="16"/>
    </row>
    <row r="261" spans="2:22" ht="24.75" customHeight="1">
      <c r="B261" s="2" t="s">
        <v>65</v>
      </c>
      <c r="V261" s="16"/>
    </row>
    <row r="262" spans="2:22" ht="12" customHeight="1" thickBot="1">
      <c r="V262" s="16"/>
    </row>
    <row r="263" spans="2:22" ht="24.75" customHeight="1" thickBot="1">
      <c r="C263" s="86"/>
      <c r="D263" s="87"/>
      <c r="E263" s="87"/>
      <c r="F263" s="87"/>
      <c r="G263" s="87"/>
      <c r="H263" s="87"/>
      <c r="I263" s="87"/>
      <c r="J263" s="87"/>
      <c r="K263" s="87"/>
      <c r="L263" s="87"/>
      <c r="M263" s="87"/>
      <c r="N263" s="87"/>
      <c r="O263" s="88"/>
    </row>
    <row r="264" spans="2:22" ht="12" customHeight="1"/>
    <row r="265" spans="2:22" ht="24.75" customHeight="1">
      <c r="B265" s="2" t="s">
        <v>66</v>
      </c>
    </row>
    <row r="266" spans="2:22" ht="24.75" customHeight="1" thickBot="1">
      <c r="N266" s="109" t="s">
        <v>215</v>
      </c>
      <c r="O266" s="109"/>
    </row>
    <row r="267" spans="2:22" ht="24.75" customHeight="1" thickBot="1">
      <c r="C267" s="33"/>
      <c r="D267" s="33"/>
      <c r="E267" s="33"/>
      <c r="F267" s="33"/>
      <c r="G267" s="33"/>
      <c r="H267" s="33"/>
      <c r="I267" s="33"/>
      <c r="J267" s="33"/>
      <c r="K267" s="33"/>
      <c r="L267" s="33"/>
      <c r="M267" s="33"/>
      <c r="N267" s="45" t="s">
        <v>213</v>
      </c>
      <c r="O267" s="35" t="s">
        <v>214</v>
      </c>
    </row>
    <row r="268" spans="2:22" ht="24.75" customHeight="1">
      <c r="C268" s="32" t="s">
        <v>20</v>
      </c>
      <c r="D268" s="104" t="s">
        <v>250</v>
      </c>
      <c r="E268" s="104"/>
      <c r="F268" s="104"/>
      <c r="G268" s="104"/>
      <c r="H268" s="104"/>
      <c r="I268" s="104"/>
      <c r="J268" s="104"/>
      <c r="K268" s="104"/>
      <c r="L268" s="104"/>
      <c r="M268" s="144"/>
      <c r="N268" s="52"/>
      <c r="O268" s="52"/>
      <c r="R268" s="69">
        <f>COUNTIF(N268:N278,"○")</f>
        <v>0</v>
      </c>
      <c r="S268" s="69">
        <f>COUNTIF(O268:O278,"○")</f>
        <v>0</v>
      </c>
    </row>
    <row r="269" spans="2:22" ht="24.75" customHeight="1">
      <c r="C269" s="32" t="s">
        <v>21</v>
      </c>
      <c r="D269" s="108" t="s">
        <v>256</v>
      </c>
      <c r="E269" s="108"/>
      <c r="F269" s="108"/>
      <c r="G269" s="108"/>
      <c r="H269" s="108"/>
      <c r="I269" s="108"/>
      <c r="J269" s="108"/>
      <c r="K269" s="108"/>
      <c r="L269" s="108"/>
      <c r="M269" s="145"/>
      <c r="N269" s="53"/>
      <c r="O269" s="53"/>
    </row>
    <row r="270" spans="2:22" ht="24.75" customHeight="1">
      <c r="C270" s="32" t="s">
        <v>22</v>
      </c>
      <c r="D270" s="104" t="s">
        <v>257</v>
      </c>
      <c r="E270" s="104"/>
      <c r="F270" s="104"/>
      <c r="G270" s="104"/>
      <c r="H270" s="104"/>
      <c r="I270" s="104"/>
      <c r="J270" s="104"/>
      <c r="K270" s="104"/>
      <c r="L270" s="104"/>
      <c r="M270" s="144"/>
      <c r="N270" s="53"/>
      <c r="O270" s="53"/>
    </row>
    <row r="271" spans="2:22" ht="24.75" customHeight="1">
      <c r="C271" s="32" t="s">
        <v>23</v>
      </c>
      <c r="D271" s="104" t="s">
        <v>258</v>
      </c>
      <c r="E271" s="104"/>
      <c r="F271" s="104"/>
      <c r="G271" s="104"/>
      <c r="H271" s="104"/>
      <c r="I271" s="104"/>
      <c r="J271" s="104"/>
      <c r="K271" s="104"/>
      <c r="L271" s="104"/>
      <c r="M271" s="144"/>
      <c r="N271" s="53"/>
      <c r="O271" s="53"/>
    </row>
    <row r="272" spans="2:22" ht="24.75" customHeight="1">
      <c r="C272" s="32" t="s">
        <v>24</v>
      </c>
      <c r="D272" s="104" t="s">
        <v>259</v>
      </c>
      <c r="E272" s="104"/>
      <c r="F272" s="104"/>
      <c r="G272" s="104"/>
      <c r="H272" s="104"/>
      <c r="I272" s="104"/>
      <c r="J272" s="104"/>
      <c r="K272" s="104"/>
      <c r="L272" s="104"/>
      <c r="M272" s="144"/>
      <c r="N272" s="53"/>
      <c r="O272" s="53"/>
    </row>
    <row r="273" spans="2:22" ht="24.75" customHeight="1">
      <c r="C273" s="32" t="s">
        <v>25</v>
      </c>
      <c r="D273" s="104" t="s">
        <v>251</v>
      </c>
      <c r="E273" s="104"/>
      <c r="F273" s="104"/>
      <c r="G273" s="104"/>
      <c r="H273" s="104"/>
      <c r="I273" s="104"/>
      <c r="J273" s="104"/>
      <c r="K273" s="104"/>
      <c r="L273" s="104"/>
      <c r="M273" s="144"/>
      <c r="N273" s="53"/>
      <c r="O273" s="53"/>
    </row>
    <row r="274" spans="2:22" ht="24.75" customHeight="1">
      <c r="C274" s="30" t="s">
        <v>26</v>
      </c>
      <c r="D274" s="146" t="s">
        <v>252</v>
      </c>
      <c r="E274" s="146"/>
      <c r="F274" s="146"/>
      <c r="G274" s="146"/>
      <c r="H274" s="146"/>
      <c r="I274" s="146"/>
      <c r="J274" s="146"/>
      <c r="K274" s="146"/>
      <c r="L274" s="146"/>
      <c r="M274" s="147"/>
      <c r="N274" s="55"/>
      <c r="O274" s="55"/>
    </row>
    <row r="275" spans="2:22" ht="24.75" customHeight="1">
      <c r="C275" s="32" t="s">
        <v>27</v>
      </c>
      <c r="D275" s="104" t="s">
        <v>253</v>
      </c>
      <c r="E275" s="104"/>
      <c r="F275" s="104"/>
      <c r="G275" s="104"/>
      <c r="H275" s="104"/>
      <c r="I275" s="104"/>
      <c r="J275" s="104"/>
      <c r="K275" s="104"/>
      <c r="L275" s="104"/>
      <c r="M275" s="144"/>
      <c r="N275" s="53"/>
      <c r="O275" s="53"/>
    </row>
    <row r="276" spans="2:22" ht="24.75" customHeight="1">
      <c r="C276" s="32" t="s">
        <v>28</v>
      </c>
      <c r="D276" s="104" t="s">
        <v>254</v>
      </c>
      <c r="E276" s="104"/>
      <c r="F276" s="104"/>
      <c r="G276" s="104"/>
      <c r="H276" s="104"/>
      <c r="I276" s="104"/>
      <c r="J276" s="104"/>
      <c r="K276" s="104"/>
      <c r="L276" s="104"/>
      <c r="M276" s="144"/>
      <c r="N276" s="53"/>
      <c r="O276" s="53"/>
    </row>
    <row r="277" spans="2:22" ht="24.75" customHeight="1">
      <c r="C277" s="30" t="s">
        <v>46</v>
      </c>
      <c r="D277" s="104" t="s">
        <v>255</v>
      </c>
      <c r="E277" s="104"/>
      <c r="F277" s="104"/>
      <c r="G277" s="104"/>
      <c r="H277" s="104"/>
      <c r="I277" s="104"/>
      <c r="J277" s="104"/>
      <c r="K277" s="104"/>
      <c r="L277" s="104"/>
      <c r="M277" s="144"/>
      <c r="N277" s="55"/>
      <c r="O277" s="55"/>
    </row>
    <row r="278" spans="2:22" ht="24.75" customHeight="1" thickBot="1">
      <c r="C278" s="36" t="s">
        <v>71</v>
      </c>
      <c r="D278" s="105" t="s">
        <v>260</v>
      </c>
      <c r="E278" s="105"/>
      <c r="F278" s="105"/>
      <c r="G278" s="105"/>
      <c r="H278" s="105"/>
      <c r="I278" s="105"/>
      <c r="J278" s="105"/>
      <c r="K278" s="105"/>
      <c r="L278" s="105"/>
      <c r="M278" s="148"/>
      <c r="N278" s="54"/>
      <c r="O278" s="54"/>
    </row>
    <row r="279" spans="2:22" ht="5.0999999999999996" customHeight="1"/>
    <row r="280" spans="2:22" ht="24.75" customHeight="1" thickBot="1">
      <c r="C280" s="1" t="s">
        <v>71</v>
      </c>
      <c r="D280" s="2" t="s">
        <v>352</v>
      </c>
    </row>
    <row r="281" spans="2:22" ht="44.25" customHeight="1" thickBot="1">
      <c r="C281" s="86"/>
      <c r="D281" s="87"/>
      <c r="E281" s="87"/>
      <c r="F281" s="87"/>
      <c r="G281" s="87"/>
      <c r="H281" s="87"/>
      <c r="I281" s="87"/>
      <c r="J281" s="87"/>
      <c r="K281" s="87"/>
      <c r="L281" s="87"/>
      <c r="M281" s="87"/>
      <c r="N281" s="87"/>
      <c r="O281" s="88"/>
      <c r="R281" s="69">
        <f>IF(N278="",0,1)</f>
        <v>0</v>
      </c>
      <c r="V281" s="16"/>
    </row>
    <row r="282" spans="2:22" ht="5.0999999999999996" customHeight="1"/>
    <row r="283" spans="2:22" ht="24.75" customHeight="1" thickBot="1">
      <c r="C283" s="1" t="s">
        <v>71</v>
      </c>
      <c r="D283" s="2" t="s">
        <v>353</v>
      </c>
    </row>
    <row r="284" spans="2:22" ht="44.25" customHeight="1" thickBot="1">
      <c r="C284" s="86"/>
      <c r="D284" s="87"/>
      <c r="E284" s="87"/>
      <c r="F284" s="87"/>
      <c r="G284" s="87"/>
      <c r="H284" s="87"/>
      <c r="I284" s="87"/>
      <c r="J284" s="87"/>
      <c r="K284" s="87"/>
      <c r="L284" s="87"/>
      <c r="M284" s="87"/>
      <c r="N284" s="87"/>
      <c r="O284" s="88"/>
      <c r="R284" s="69">
        <f>IF(O278="",0,1)</f>
        <v>0</v>
      </c>
      <c r="V284" s="16"/>
    </row>
    <row r="285" spans="2:22" ht="24.75" customHeight="1">
      <c r="V285" s="16"/>
    </row>
    <row r="286" spans="2:22" ht="21" customHeight="1">
      <c r="B286" s="43" t="s">
        <v>72</v>
      </c>
      <c r="C286" s="84" t="s">
        <v>261</v>
      </c>
      <c r="D286" s="84"/>
      <c r="E286" s="84"/>
      <c r="F286" s="84"/>
      <c r="G286" s="84"/>
      <c r="H286" s="84"/>
      <c r="I286" s="84"/>
      <c r="J286" s="84"/>
      <c r="K286" s="84"/>
      <c r="L286" s="84"/>
      <c r="M286" s="84"/>
      <c r="N286" s="84"/>
      <c r="O286" s="84"/>
    </row>
    <row r="287" spans="2:22" ht="21" customHeight="1">
      <c r="B287" s="43"/>
      <c r="C287" s="84" t="s">
        <v>73</v>
      </c>
      <c r="D287" s="84"/>
      <c r="E287" s="84"/>
      <c r="F287" s="84"/>
      <c r="G287" s="84"/>
      <c r="H287" s="84"/>
      <c r="I287" s="84"/>
      <c r="J287" s="84"/>
      <c r="K287" s="84"/>
      <c r="L287" s="84"/>
      <c r="M287" s="84"/>
      <c r="N287" s="84"/>
      <c r="O287" s="84"/>
    </row>
    <row r="288" spans="2:22" ht="12" customHeight="1"/>
    <row r="289" spans="3:22" ht="24.75" customHeight="1" thickBot="1">
      <c r="N289" s="109" t="s">
        <v>215</v>
      </c>
      <c r="O289" s="109"/>
    </row>
    <row r="290" spans="3:22" ht="24.75" customHeight="1" thickBot="1">
      <c r="C290" s="33"/>
      <c r="D290" s="33"/>
      <c r="E290" s="33"/>
      <c r="F290" s="33"/>
      <c r="G290" s="33"/>
      <c r="H290" s="33"/>
      <c r="I290" s="33"/>
      <c r="J290" s="33"/>
      <c r="K290" s="33"/>
      <c r="L290" s="33"/>
      <c r="M290" s="33"/>
      <c r="N290" s="45" t="s">
        <v>213</v>
      </c>
      <c r="O290" s="35" t="s">
        <v>214</v>
      </c>
    </row>
    <row r="291" spans="3:22" ht="35.25" customHeight="1">
      <c r="C291" s="32" t="s">
        <v>20</v>
      </c>
      <c r="D291" s="94" t="s">
        <v>75</v>
      </c>
      <c r="E291" s="94"/>
      <c r="F291" s="94"/>
      <c r="G291" s="94"/>
      <c r="H291" s="94"/>
      <c r="I291" s="94"/>
      <c r="J291" s="94"/>
      <c r="K291" s="94"/>
      <c r="L291" s="94"/>
      <c r="M291" s="95"/>
      <c r="N291" s="52"/>
      <c r="O291" s="52"/>
    </row>
    <row r="292" spans="3:22" ht="24.75" customHeight="1">
      <c r="C292" s="32" t="s">
        <v>21</v>
      </c>
      <c r="D292" s="97" t="s">
        <v>76</v>
      </c>
      <c r="E292" s="97"/>
      <c r="F292" s="97"/>
      <c r="G292" s="97"/>
      <c r="H292" s="97"/>
      <c r="I292" s="97"/>
      <c r="J292" s="97"/>
      <c r="K292" s="97"/>
      <c r="L292" s="97"/>
      <c r="M292" s="98"/>
      <c r="N292" s="53"/>
      <c r="O292" s="53"/>
    </row>
    <row r="293" spans="3:22" ht="35.25" customHeight="1">
      <c r="C293" s="32" t="s">
        <v>22</v>
      </c>
      <c r="D293" s="94" t="s">
        <v>77</v>
      </c>
      <c r="E293" s="94"/>
      <c r="F293" s="94"/>
      <c r="G293" s="94"/>
      <c r="H293" s="94"/>
      <c r="I293" s="94"/>
      <c r="J293" s="94"/>
      <c r="K293" s="94"/>
      <c r="L293" s="94"/>
      <c r="M293" s="95"/>
      <c r="N293" s="53"/>
      <c r="O293" s="53"/>
    </row>
    <row r="294" spans="3:22" ht="35.25" customHeight="1">
      <c r="C294" s="32" t="s">
        <v>23</v>
      </c>
      <c r="D294" s="94" t="s">
        <v>78</v>
      </c>
      <c r="E294" s="94"/>
      <c r="F294" s="94"/>
      <c r="G294" s="94"/>
      <c r="H294" s="94"/>
      <c r="I294" s="94"/>
      <c r="J294" s="94"/>
      <c r="K294" s="94"/>
      <c r="L294" s="94"/>
      <c r="M294" s="95"/>
      <c r="N294" s="53"/>
      <c r="O294" s="53"/>
    </row>
    <row r="295" spans="3:22" ht="35.25" customHeight="1">
      <c r="C295" s="32" t="s">
        <v>24</v>
      </c>
      <c r="D295" s="94" t="s">
        <v>79</v>
      </c>
      <c r="E295" s="94"/>
      <c r="F295" s="94"/>
      <c r="G295" s="94"/>
      <c r="H295" s="94"/>
      <c r="I295" s="94"/>
      <c r="J295" s="94"/>
      <c r="K295" s="94"/>
      <c r="L295" s="94"/>
      <c r="M295" s="95"/>
      <c r="N295" s="53"/>
      <c r="O295" s="53"/>
    </row>
    <row r="296" spans="3:22" ht="35.25" customHeight="1">
      <c r="C296" s="32" t="s">
        <v>25</v>
      </c>
      <c r="D296" s="94" t="s">
        <v>80</v>
      </c>
      <c r="E296" s="94"/>
      <c r="F296" s="94"/>
      <c r="G296" s="94"/>
      <c r="H296" s="94"/>
      <c r="I296" s="94"/>
      <c r="J296" s="94"/>
      <c r="K296" s="94"/>
      <c r="L296" s="94"/>
      <c r="M296" s="95"/>
      <c r="N296" s="53"/>
      <c r="O296" s="53"/>
    </row>
    <row r="297" spans="3:22" ht="35.25" customHeight="1">
      <c r="C297" s="30" t="s">
        <v>26</v>
      </c>
      <c r="D297" s="99" t="s">
        <v>81</v>
      </c>
      <c r="E297" s="99"/>
      <c r="F297" s="99"/>
      <c r="G297" s="99"/>
      <c r="H297" s="99"/>
      <c r="I297" s="99"/>
      <c r="J297" s="99"/>
      <c r="K297" s="99"/>
      <c r="L297" s="99"/>
      <c r="M297" s="100"/>
      <c r="N297" s="53"/>
      <c r="O297" s="53"/>
    </row>
    <row r="298" spans="3:22" ht="24.75" customHeight="1">
      <c r="C298" s="32" t="s">
        <v>27</v>
      </c>
      <c r="D298" s="104" t="s">
        <v>82</v>
      </c>
      <c r="E298" s="104"/>
      <c r="F298" s="104"/>
      <c r="G298" s="104"/>
      <c r="H298" s="104"/>
      <c r="I298" s="104"/>
      <c r="J298" s="104"/>
      <c r="K298" s="104"/>
      <c r="L298" s="104"/>
      <c r="M298" s="144"/>
      <c r="N298" s="53"/>
      <c r="O298" s="53"/>
      <c r="R298" s="69">
        <f>IF(AND(COUNTIF(N291:N299,"○")&gt;1,N298="○"),1,0)</f>
        <v>0</v>
      </c>
      <c r="S298" s="69">
        <f>IF(AND(COUNTIF(O291:O299,"○")&gt;1,O298="○"),1,0)</f>
        <v>0</v>
      </c>
    </row>
    <row r="299" spans="3:22" ht="24.75" customHeight="1" thickBot="1">
      <c r="C299" s="36" t="s">
        <v>28</v>
      </c>
      <c r="D299" s="105" t="s">
        <v>37</v>
      </c>
      <c r="E299" s="105"/>
      <c r="F299" s="105"/>
      <c r="G299" s="105"/>
      <c r="H299" s="105"/>
      <c r="I299" s="105"/>
      <c r="J299" s="105"/>
      <c r="K299" s="105"/>
      <c r="L299" s="105"/>
      <c r="M299" s="105"/>
      <c r="N299" s="54"/>
      <c r="O299" s="54"/>
    </row>
    <row r="300" spans="3:22" ht="5.0999999999999996" customHeight="1"/>
    <row r="301" spans="3:22" ht="24.75" customHeight="1" thickBot="1">
      <c r="C301" s="1" t="s">
        <v>70</v>
      </c>
      <c r="D301" s="2" t="s">
        <v>339</v>
      </c>
    </row>
    <row r="302" spans="3:22" ht="44.25" customHeight="1" thickBot="1">
      <c r="C302" s="86"/>
      <c r="D302" s="87"/>
      <c r="E302" s="87"/>
      <c r="F302" s="87"/>
      <c r="G302" s="87"/>
      <c r="H302" s="87"/>
      <c r="I302" s="87"/>
      <c r="J302" s="87"/>
      <c r="K302" s="87"/>
      <c r="L302" s="87"/>
      <c r="M302" s="87"/>
      <c r="N302" s="87"/>
      <c r="O302" s="88"/>
      <c r="R302" s="69">
        <f>IF(N299="",0,1)</f>
        <v>0</v>
      </c>
      <c r="V302" s="16"/>
    </row>
    <row r="303" spans="3:22" ht="5.0999999999999996" customHeight="1"/>
    <row r="304" spans="3:22" ht="24.75" customHeight="1" thickBot="1">
      <c r="C304" s="1" t="s">
        <v>70</v>
      </c>
      <c r="D304" s="2" t="s">
        <v>340</v>
      </c>
    </row>
    <row r="305" spans="2:22" ht="44.25" customHeight="1" thickBot="1">
      <c r="C305" s="86"/>
      <c r="D305" s="87"/>
      <c r="E305" s="87"/>
      <c r="F305" s="87"/>
      <c r="G305" s="87"/>
      <c r="H305" s="87"/>
      <c r="I305" s="87"/>
      <c r="J305" s="87"/>
      <c r="K305" s="87"/>
      <c r="L305" s="87"/>
      <c r="M305" s="87"/>
      <c r="N305" s="87"/>
      <c r="O305" s="88"/>
      <c r="R305" s="69">
        <f>IF(O299="",0,1)</f>
        <v>0</v>
      </c>
      <c r="V305" s="16"/>
    </row>
    <row r="307" spans="2:22" ht="21" customHeight="1">
      <c r="B307" s="43" t="s">
        <v>84</v>
      </c>
      <c r="C307" s="84" t="s">
        <v>262</v>
      </c>
      <c r="D307" s="84"/>
      <c r="E307" s="84"/>
      <c r="F307" s="84"/>
      <c r="G307" s="84"/>
      <c r="H307" s="84"/>
      <c r="I307" s="84"/>
      <c r="J307" s="84"/>
      <c r="K307" s="84"/>
      <c r="L307" s="84"/>
      <c r="M307" s="84"/>
      <c r="N307" s="84"/>
      <c r="O307" s="84"/>
    </row>
    <row r="308" spans="2:22" ht="12" customHeight="1"/>
    <row r="309" spans="2:22" ht="24.75" customHeight="1" thickBot="1">
      <c r="N309" s="109" t="s">
        <v>215</v>
      </c>
      <c r="O309" s="109"/>
    </row>
    <row r="310" spans="2:22" ht="24.75" customHeight="1" thickBot="1">
      <c r="C310" s="33"/>
      <c r="D310" s="33"/>
      <c r="E310" s="33"/>
      <c r="F310" s="33"/>
      <c r="G310" s="33"/>
      <c r="H310" s="33"/>
      <c r="I310" s="33"/>
      <c r="J310" s="33"/>
      <c r="K310" s="33"/>
      <c r="L310" s="33"/>
      <c r="M310" s="33"/>
      <c r="N310" s="45" t="s">
        <v>213</v>
      </c>
      <c r="O310" s="35" t="s">
        <v>214</v>
      </c>
    </row>
    <row r="311" spans="2:22" ht="24.75" customHeight="1">
      <c r="C311" s="32" t="s">
        <v>20</v>
      </c>
      <c r="D311" s="94" t="s">
        <v>85</v>
      </c>
      <c r="E311" s="94"/>
      <c r="F311" s="94"/>
      <c r="G311" s="94"/>
      <c r="H311" s="94"/>
      <c r="I311" s="94"/>
      <c r="J311" s="94"/>
      <c r="K311" s="94"/>
      <c r="L311" s="94"/>
      <c r="M311" s="95"/>
      <c r="N311" s="52"/>
      <c r="O311" s="52"/>
      <c r="R311" s="69">
        <f>COUNTIF(N311:N314,"○")</f>
        <v>0</v>
      </c>
      <c r="S311" s="69">
        <f>COUNTIF(O311:O314,"○")</f>
        <v>0</v>
      </c>
    </row>
    <row r="312" spans="2:22" ht="24.75" customHeight="1">
      <c r="C312" s="32" t="s">
        <v>21</v>
      </c>
      <c r="D312" s="97" t="s">
        <v>86</v>
      </c>
      <c r="E312" s="97"/>
      <c r="F312" s="97"/>
      <c r="G312" s="97"/>
      <c r="H312" s="97"/>
      <c r="I312" s="97"/>
      <c r="J312" s="97"/>
      <c r="K312" s="97"/>
      <c r="L312" s="97"/>
      <c r="M312" s="98"/>
      <c r="N312" s="53"/>
      <c r="O312" s="53"/>
    </row>
    <row r="313" spans="2:22" ht="24.75" customHeight="1">
      <c r="C313" s="32" t="s">
        <v>22</v>
      </c>
      <c r="D313" s="94" t="s">
        <v>87</v>
      </c>
      <c r="E313" s="94"/>
      <c r="F313" s="94"/>
      <c r="G313" s="94"/>
      <c r="H313" s="94"/>
      <c r="I313" s="94"/>
      <c r="J313" s="94"/>
      <c r="K313" s="94"/>
      <c r="L313" s="94"/>
      <c r="M313" s="95"/>
      <c r="N313" s="53"/>
      <c r="O313" s="53"/>
    </row>
    <row r="314" spans="2:22" ht="24.75" customHeight="1" thickBot="1">
      <c r="C314" s="36" t="s">
        <v>23</v>
      </c>
      <c r="D314" s="149" t="s">
        <v>88</v>
      </c>
      <c r="E314" s="149"/>
      <c r="F314" s="149"/>
      <c r="G314" s="149"/>
      <c r="H314" s="149"/>
      <c r="I314" s="149"/>
      <c r="J314" s="149"/>
      <c r="K314" s="149"/>
      <c r="L314" s="149"/>
      <c r="M314" s="150"/>
      <c r="N314" s="54"/>
      <c r="O314" s="54"/>
    </row>
    <row r="316" spans="2:22" ht="21" customHeight="1">
      <c r="B316" s="43" t="s">
        <v>89</v>
      </c>
      <c r="C316" s="84" t="s">
        <v>90</v>
      </c>
      <c r="D316" s="84"/>
      <c r="E316" s="84"/>
      <c r="F316" s="84"/>
      <c r="G316" s="84"/>
      <c r="H316" s="84"/>
      <c r="I316" s="84"/>
      <c r="J316" s="84"/>
      <c r="K316" s="84"/>
      <c r="L316" s="84"/>
      <c r="M316" s="84"/>
      <c r="N316" s="84"/>
      <c r="O316" s="84"/>
    </row>
    <row r="317" spans="2:22" ht="12" customHeight="1"/>
    <row r="318" spans="2:22" ht="24.75" customHeight="1" thickBot="1">
      <c r="N318" s="109" t="s">
        <v>215</v>
      </c>
      <c r="O318" s="109"/>
    </row>
    <row r="319" spans="2:22" ht="24.75" customHeight="1" thickBot="1">
      <c r="C319" s="33"/>
      <c r="D319" s="33"/>
      <c r="E319" s="33"/>
      <c r="F319" s="33"/>
      <c r="G319" s="33"/>
      <c r="H319" s="33"/>
      <c r="I319" s="33"/>
      <c r="J319" s="33"/>
      <c r="K319" s="33"/>
      <c r="L319" s="33"/>
      <c r="M319" s="33"/>
      <c r="N319" s="45" t="s">
        <v>213</v>
      </c>
      <c r="O319" s="35" t="s">
        <v>214</v>
      </c>
    </row>
    <row r="320" spans="2:22" ht="24.75" customHeight="1">
      <c r="C320" s="32" t="s">
        <v>20</v>
      </c>
      <c r="D320" s="104" t="s">
        <v>91</v>
      </c>
      <c r="E320" s="104"/>
      <c r="F320" s="104"/>
      <c r="G320" s="104"/>
      <c r="H320" s="104"/>
      <c r="I320" s="104"/>
      <c r="J320" s="104"/>
      <c r="K320" s="104"/>
      <c r="L320" s="104"/>
      <c r="M320" s="144"/>
      <c r="N320" s="52"/>
      <c r="O320" s="52"/>
      <c r="R320" s="69">
        <f>COUNTIF(N320:N325,"○")</f>
        <v>0</v>
      </c>
      <c r="S320" s="69">
        <f>COUNTIF(O320:O325,"○")</f>
        <v>0</v>
      </c>
    </row>
    <row r="321" spans="2:22" ht="35.25" customHeight="1">
      <c r="C321" s="32" t="s">
        <v>21</v>
      </c>
      <c r="D321" s="94" t="s">
        <v>92</v>
      </c>
      <c r="E321" s="94"/>
      <c r="F321" s="94"/>
      <c r="G321" s="94"/>
      <c r="H321" s="94"/>
      <c r="I321" s="94"/>
      <c r="J321" s="94"/>
      <c r="K321" s="94"/>
      <c r="L321" s="94"/>
      <c r="M321" s="95"/>
      <c r="N321" s="53"/>
      <c r="O321" s="53"/>
    </row>
    <row r="322" spans="2:22" ht="35.25" customHeight="1">
      <c r="C322" s="32" t="s">
        <v>22</v>
      </c>
      <c r="D322" s="94" t="s">
        <v>93</v>
      </c>
      <c r="E322" s="94"/>
      <c r="F322" s="94"/>
      <c r="G322" s="94"/>
      <c r="H322" s="94"/>
      <c r="I322" s="94"/>
      <c r="J322" s="94"/>
      <c r="K322" s="94"/>
      <c r="L322" s="94"/>
      <c r="M322" s="95"/>
      <c r="N322" s="53"/>
      <c r="O322" s="53"/>
    </row>
    <row r="323" spans="2:22" ht="35.25" customHeight="1">
      <c r="C323" s="32" t="s">
        <v>23</v>
      </c>
      <c r="D323" s="94" t="s">
        <v>94</v>
      </c>
      <c r="E323" s="94"/>
      <c r="F323" s="94"/>
      <c r="G323" s="94"/>
      <c r="H323" s="94"/>
      <c r="I323" s="94"/>
      <c r="J323" s="94"/>
      <c r="K323" s="94"/>
      <c r="L323" s="94"/>
      <c r="M323" s="95"/>
      <c r="N323" s="53"/>
      <c r="O323" s="53"/>
    </row>
    <row r="324" spans="2:22" ht="35.25" customHeight="1">
      <c r="C324" s="32" t="s">
        <v>24</v>
      </c>
      <c r="D324" s="94" t="s">
        <v>95</v>
      </c>
      <c r="E324" s="94"/>
      <c r="F324" s="94"/>
      <c r="G324" s="94"/>
      <c r="H324" s="94"/>
      <c r="I324" s="94"/>
      <c r="J324" s="94"/>
      <c r="K324" s="94"/>
      <c r="L324" s="94"/>
      <c r="M324" s="95"/>
      <c r="N324" s="53"/>
      <c r="O324" s="53"/>
    </row>
    <row r="325" spans="2:22" ht="24.75" customHeight="1" thickBot="1">
      <c r="C325" s="36" t="s">
        <v>25</v>
      </c>
      <c r="D325" s="105" t="s">
        <v>37</v>
      </c>
      <c r="E325" s="105"/>
      <c r="F325" s="105"/>
      <c r="G325" s="105"/>
      <c r="H325" s="105"/>
      <c r="I325" s="105"/>
      <c r="J325" s="105"/>
      <c r="K325" s="105"/>
      <c r="L325" s="105"/>
      <c r="M325" s="148"/>
      <c r="N325" s="54"/>
      <c r="O325" s="54"/>
    </row>
    <row r="326" spans="2:22" ht="5.0999999999999996" customHeight="1"/>
    <row r="327" spans="2:22" ht="24.75" customHeight="1" thickBot="1">
      <c r="C327" s="1" t="s">
        <v>25</v>
      </c>
      <c r="D327" s="2" t="s">
        <v>339</v>
      </c>
    </row>
    <row r="328" spans="2:22" ht="44.25" customHeight="1" thickBot="1">
      <c r="C328" s="86"/>
      <c r="D328" s="87"/>
      <c r="E328" s="87"/>
      <c r="F328" s="87"/>
      <c r="G328" s="87"/>
      <c r="H328" s="87"/>
      <c r="I328" s="87"/>
      <c r="J328" s="87"/>
      <c r="K328" s="87"/>
      <c r="L328" s="87"/>
      <c r="M328" s="87"/>
      <c r="N328" s="87"/>
      <c r="O328" s="88"/>
      <c r="R328" s="69">
        <f>IF(N325="",0,1)</f>
        <v>0</v>
      </c>
      <c r="V328" s="16"/>
    </row>
    <row r="329" spans="2:22" ht="5.0999999999999996" customHeight="1"/>
    <row r="330" spans="2:22" ht="24.75" customHeight="1" thickBot="1">
      <c r="C330" s="1" t="s">
        <v>25</v>
      </c>
      <c r="D330" s="2" t="s">
        <v>340</v>
      </c>
    </row>
    <row r="331" spans="2:22" ht="44.25" customHeight="1" thickBot="1">
      <c r="C331" s="86"/>
      <c r="D331" s="87"/>
      <c r="E331" s="87"/>
      <c r="F331" s="87"/>
      <c r="G331" s="87"/>
      <c r="H331" s="87"/>
      <c r="I331" s="87"/>
      <c r="J331" s="87"/>
      <c r="K331" s="87"/>
      <c r="L331" s="87"/>
      <c r="M331" s="87"/>
      <c r="N331" s="87"/>
      <c r="O331" s="88"/>
      <c r="R331" s="69">
        <f>IF(O325="",0,1)</f>
        <v>0</v>
      </c>
      <c r="V331" s="16"/>
    </row>
    <row r="333" spans="2:22" ht="21" customHeight="1">
      <c r="B333" s="43" t="s">
        <v>96</v>
      </c>
      <c r="C333" s="85" t="s">
        <v>97</v>
      </c>
      <c r="D333" s="85"/>
      <c r="E333" s="85"/>
      <c r="F333" s="85"/>
      <c r="G333" s="85"/>
      <c r="H333" s="85"/>
      <c r="I333" s="85"/>
      <c r="J333" s="85"/>
      <c r="K333" s="85"/>
      <c r="L333" s="85"/>
      <c r="M333" s="85"/>
      <c r="N333" s="85"/>
      <c r="O333" s="85"/>
    </row>
    <row r="334" spans="2:22" ht="21" customHeight="1">
      <c r="B334" s="43"/>
      <c r="C334" s="85" t="s">
        <v>98</v>
      </c>
      <c r="D334" s="85"/>
      <c r="E334" s="85"/>
      <c r="F334" s="85"/>
      <c r="G334" s="85"/>
      <c r="H334" s="85"/>
      <c r="I334" s="85"/>
      <c r="J334" s="85"/>
      <c r="K334" s="85"/>
      <c r="L334" s="85"/>
      <c r="M334" s="85"/>
      <c r="N334" s="85"/>
      <c r="O334" s="85"/>
    </row>
    <row r="335" spans="2:22" ht="12" customHeight="1"/>
    <row r="336" spans="2:22" ht="24.75" customHeight="1" thickBot="1">
      <c r="N336" s="109" t="s">
        <v>215</v>
      </c>
      <c r="O336" s="109"/>
    </row>
    <row r="337" spans="3:22" ht="24.75" customHeight="1" thickBot="1">
      <c r="C337" s="33"/>
      <c r="D337" s="33"/>
      <c r="E337" s="33"/>
      <c r="F337" s="33"/>
      <c r="G337" s="33"/>
      <c r="H337" s="33"/>
      <c r="I337" s="33"/>
      <c r="J337" s="33"/>
      <c r="K337" s="33"/>
      <c r="L337" s="33"/>
      <c r="M337" s="33"/>
      <c r="N337" s="45" t="s">
        <v>213</v>
      </c>
      <c r="O337" s="35" t="s">
        <v>214</v>
      </c>
    </row>
    <row r="338" spans="3:22" ht="35.25" customHeight="1">
      <c r="C338" s="32" t="s">
        <v>20</v>
      </c>
      <c r="D338" s="94" t="s">
        <v>105</v>
      </c>
      <c r="E338" s="94"/>
      <c r="F338" s="94"/>
      <c r="G338" s="94"/>
      <c r="H338" s="94"/>
      <c r="I338" s="94"/>
      <c r="J338" s="94"/>
      <c r="K338" s="94"/>
      <c r="L338" s="94"/>
      <c r="M338" s="94"/>
      <c r="N338" s="52"/>
      <c r="O338" s="52"/>
    </row>
    <row r="339" spans="3:22" ht="35.25" customHeight="1">
      <c r="C339" s="32" t="s">
        <v>21</v>
      </c>
      <c r="D339" s="94" t="s">
        <v>104</v>
      </c>
      <c r="E339" s="94"/>
      <c r="F339" s="94"/>
      <c r="G339" s="94"/>
      <c r="H339" s="94"/>
      <c r="I339" s="94"/>
      <c r="J339" s="94"/>
      <c r="K339" s="94"/>
      <c r="L339" s="94"/>
      <c r="M339" s="95"/>
      <c r="N339" s="53"/>
      <c r="O339" s="53"/>
    </row>
    <row r="340" spans="3:22" ht="24.75" customHeight="1">
      <c r="C340" s="32" t="s">
        <v>22</v>
      </c>
      <c r="D340" s="94" t="s">
        <v>103</v>
      </c>
      <c r="E340" s="94"/>
      <c r="F340" s="94"/>
      <c r="G340" s="94"/>
      <c r="H340" s="94"/>
      <c r="I340" s="94"/>
      <c r="J340" s="94"/>
      <c r="K340" s="94"/>
      <c r="L340" s="94"/>
      <c r="M340" s="95"/>
      <c r="N340" s="53"/>
      <c r="O340" s="53"/>
    </row>
    <row r="341" spans="3:22" ht="35.25" customHeight="1">
      <c r="C341" s="32" t="s">
        <v>67</v>
      </c>
      <c r="D341" s="94" t="s">
        <v>102</v>
      </c>
      <c r="E341" s="94"/>
      <c r="F341" s="94"/>
      <c r="G341" s="94"/>
      <c r="H341" s="94"/>
      <c r="I341" s="94"/>
      <c r="J341" s="94"/>
      <c r="K341" s="94"/>
      <c r="L341" s="94"/>
      <c r="M341" s="95"/>
      <c r="N341" s="53"/>
      <c r="O341" s="53"/>
    </row>
    <row r="342" spans="3:22" ht="35.25" customHeight="1">
      <c r="C342" s="32" t="s">
        <v>68</v>
      </c>
      <c r="D342" s="94" t="s">
        <v>101</v>
      </c>
      <c r="E342" s="94"/>
      <c r="F342" s="94"/>
      <c r="G342" s="94"/>
      <c r="H342" s="94"/>
      <c r="I342" s="94"/>
      <c r="J342" s="94"/>
      <c r="K342" s="94"/>
      <c r="L342" s="94"/>
      <c r="M342" s="95"/>
      <c r="N342" s="53"/>
      <c r="O342" s="53"/>
    </row>
    <row r="343" spans="3:22" ht="35.25" customHeight="1">
      <c r="C343" s="32" t="s">
        <v>61</v>
      </c>
      <c r="D343" s="94" t="s">
        <v>100</v>
      </c>
      <c r="E343" s="94"/>
      <c r="F343" s="94"/>
      <c r="G343" s="94"/>
      <c r="H343" s="94"/>
      <c r="I343" s="94"/>
      <c r="J343" s="94"/>
      <c r="K343" s="94"/>
      <c r="L343" s="94"/>
      <c r="M343" s="95"/>
      <c r="N343" s="53"/>
      <c r="O343" s="53"/>
    </row>
    <row r="344" spans="3:22" ht="35.25" customHeight="1">
      <c r="C344" s="32" t="s">
        <v>26</v>
      </c>
      <c r="D344" s="94" t="s">
        <v>99</v>
      </c>
      <c r="E344" s="94"/>
      <c r="F344" s="94"/>
      <c r="G344" s="94"/>
      <c r="H344" s="94"/>
      <c r="I344" s="94"/>
      <c r="J344" s="94"/>
      <c r="K344" s="94"/>
      <c r="L344" s="94"/>
      <c r="M344" s="95"/>
      <c r="N344" s="53"/>
      <c r="O344" s="53"/>
    </row>
    <row r="345" spans="3:22" ht="24.75" customHeight="1" thickBot="1">
      <c r="C345" s="36" t="s">
        <v>27</v>
      </c>
      <c r="D345" s="149" t="s">
        <v>37</v>
      </c>
      <c r="E345" s="149"/>
      <c r="F345" s="149"/>
      <c r="G345" s="149"/>
      <c r="H345" s="149"/>
      <c r="I345" s="149"/>
      <c r="J345" s="149"/>
      <c r="K345" s="149"/>
      <c r="L345" s="149"/>
      <c r="M345" s="150"/>
      <c r="N345" s="54"/>
      <c r="O345" s="54"/>
    </row>
    <row r="346" spans="3:22" ht="5.0999999999999996" customHeight="1"/>
    <row r="347" spans="3:22" ht="24.75" customHeight="1" thickBot="1">
      <c r="C347" s="1" t="s">
        <v>27</v>
      </c>
      <c r="D347" s="2" t="s">
        <v>339</v>
      </c>
    </row>
    <row r="348" spans="3:22" ht="44.25" customHeight="1" thickBot="1">
      <c r="C348" s="86"/>
      <c r="D348" s="87"/>
      <c r="E348" s="87"/>
      <c r="F348" s="87"/>
      <c r="G348" s="87"/>
      <c r="H348" s="87"/>
      <c r="I348" s="87"/>
      <c r="J348" s="87"/>
      <c r="K348" s="87"/>
      <c r="L348" s="87"/>
      <c r="M348" s="87"/>
      <c r="N348" s="87"/>
      <c r="O348" s="88"/>
      <c r="R348" s="69">
        <f>IF(N345="",0,1)</f>
        <v>0</v>
      </c>
      <c r="V348" s="16"/>
    </row>
    <row r="349" spans="3:22" ht="5.0999999999999996" customHeight="1"/>
    <row r="350" spans="3:22" ht="24.75" customHeight="1" thickBot="1">
      <c r="C350" s="1" t="s">
        <v>27</v>
      </c>
      <c r="D350" s="2" t="s">
        <v>340</v>
      </c>
    </row>
    <row r="351" spans="3:22" ht="44.25" customHeight="1" thickBot="1">
      <c r="C351" s="86"/>
      <c r="D351" s="87"/>
      <c r="E351" s="87"/>
      <c r="F351" s="87"/>
      <c r="G351" s="87"/>
      <c r="H351" s="87"/>
      <c r="I351" s="87"/>
      <c r="J351" s="87"/>
      <c r="K351" s="87"/>
      <c r="L351" s="87"/>
      <c r="M351" s="87"/>
      <c r="N351" s="87"/>
      <c r="O351" s="88"/>
      <c r="R351" s="69">
        <f>IF(O345="",0,1)</f>
        <v>0</v>
      </c>
      <c r="V351" s="16"/>
    </row>
    <row r="353" spans="2:15" ht="21" customHeight="1">
      <c r="B353" s="43" t="s">
        <v>106</v>
      </c>
      <c r="C353" s="85" t="s">
        <v>263</v>
      </c>
      <c r="D353" s="85"/>
      <c r="E353" s="85"/>
      <c r="F353" s="85"/>
      <c r="G353" s="85"/>
      <c r="H353" s="85"/>
      <c r="I353" s="85"/>
      <c r="J353" s="85"/>
      <c r="K353" s="85"/>
      <c r="L353" s="85"/>
      <c r="M353" s="85"/>
      <c r="N353" s="85"/>
      <c r="O353" s="85"/>
    </row>
    <row r="354" spans="2:15" ht="21" customHeight="1">
      <c r="B354" s="43"/>
      <c r="C354" s="85" t="s">
        <v>107</v>
      </c>
      <c r="D354" s="85"/>
      <c r="E354" s="85"/>
      <c r="F354" s="85"/>
      <c r="G354" s="85"/>
      <c r="H354" s="85"/>
      <c r="I354" s="85"/>
      <c r="J354" s="85"/>
      <c r="K354" s="85"/>
      <c r="L354" s="85"/>
      <c r="M354" s="85"/>
      <c r="N354" s="85"/>
      <c r="O354" s="85"/>
    </row>
    <row r="355" spans="2:15" ht="12" customHeight="1"/>
    <row r="356" spans="2:15" ht="24.75" customHeight="1">
      <c r="B356" s="20" t="s">
        <v>74</v>
      </c>
    </row>
    <row r="357" spans="2:15" ht="12" customHeight="1"/>
    <row r="358" spans="2:15" ht="24.75" customHeight="1">
      <c r="B358" s="2" t="s">
        <v>108</v>
      </c>
    </row>
    <row r="359" spans="2:15" ht="12" customHeight="1" thickBot="1"/>
    <row r="360" spans="2:15" ht="24.75" customHeight="1" thickBot="1">
      <c r="C360" s="86"/>
      <c r="D360" s="87"/>
      <c r="E360" s="87"/>
      <c r="F360" s="87"/>
      <c r="G360" s="87"/>
      <c r="H360" s="87"/>
      <c r="I360" s="87"/>
      <c r="J360" s="87"/>
      <c r="K360" s="87"/>
      <c r="L360" s="87"/>
      <c r="M360" s="87"/>
      <c r="N360" s="87"/>
      <c r="O360" s="88"/>
    </row>
    <row r="361" spans="2:15" ht="12" customHeight="1"/>
    <row r="362" spans="2:15" ht="24.75" customHeight="1">
      <c r="B362" s="20" t="s">
        <v>83</v>
      </c>
    </row>
    <row r="363" spans="2:15" ht="12" customHeight="1"/>
    <row r="364" spans="2:15" ht="24.75" customHeight="1">
      <c r="B364" s="2" t="s">
        <v>108</v>
      </c>
    </row>
    <row r="365" spans="2:15" ht="12" customHeight="1" thickBot="1"/>
    <row r="366" spans="2:15" ht="24.75" customHeight="1" thickBot="1">
      <c r="C366" s="86"/>
      <c r="D366" s="87"/>
      <c r="E366" s="87"/>
      <c r="F366" s="87"/>
      <c r="G366" s="87"/>
      <c r="H366" s="87"/>
      <c r="I366" s="87"/>
      <c r="J366" s="87"/>
      <c r="K366" s="87"/>
      <c r="L366" s="87"/>
      <c r="M366" s="87"/>
      <c r="N366" s="87"/>
      <c r="O366" s="88"/>
    </row>
    <row r="367" spans="2:15" ht="12" customHeight="1"/>
    <row r="368" spans="2:15" ht="24.75" customHeight="1">
      <c r="B368" s="2" t="s">
        <v>109</v>
      </c>
    </row>
    <row r="369" spans="3:22" ht="24.75" customHeight="1" thickBot="1">
      <c r="N369" s="109" t="s">
        <v>215</v>
      </c>
      <c r="O369" s="109"/>
    </row>
    <row r="370" spans="3:22" ht="24.75" customHeight="1" thickBot="1">
      <c r="C370" s="33"/>
      <c r="D370" s="33"/>
      <c r="E370" s="33"/>
      <c r="F370" s="33"/>
      <c r="G370" s="33"/>
      <c r="H370" s="33"/>
      <c r="I370" s="33"/>
      <c r="J370" s="33"/>
      <c r="K370" s="33"/>
      <c r="L370" s="33"/>
      <c r="M370" s="33"/>
      <c r="N370" s="45" t="s">
        <v>213</v>
      </c>
      <c r="O370" s="35" t="s">
        <v>214</v>
      </c>
    </row>
    <row r="371" spans="3:22" ht="24.75" customHeight="1">
      <c r="C371" s="32" t="s">
        <v>20</v>
      </c>
      <c r="D371" s="104" t="s">
        <v>116</v>
      </c>
      <c r="E371" s="104"/>
      <c r="F371" s="104"/>
      <c r="G371" s="104"/>
      <c r="H371" s="104"/>
      <c r="I371" s="104"/>
      <c r="J371" s="104"/>
      <c r="K371" s="104"/>
      <c r="L371" s="104"/>
      <c r="M371" s="144"/>
      <c r="N371" s="52"/>
      <c r="O371" s="52"/>
    </row>
    <row r="372" spans="3:22" ht="35.25" customHeight="1">
      <c r="C372" s="32" t="s">
        <v>21</v>
      </c>
      <c r="D372" s="94" t="s">
        <v>115</v>
      </c>
      <c r="E372" s="94"/>
      <c r="F372" s="94"/>
      <c r="G372" s="94"/>
      <c r="H372" s="94"/>
      <c r="I372" s="94"/>
      <c r="J372" s="94"/>
      <c r="K372" s="94"/>
      <c r="L372" s="94"/>
      <c r="M372" s="95"/>
      <c r="N372" s="53"/>
      <c r="O372" s="53"/>
    </row>
    <row r="373" spans="3:22" ht="35.25" customHeight="1">
      <c r="C373" s="32" t="s">
        <v>22</v>
      </c>
      <c r="D373" s="94" t="s">
        <v>114</v>
      </c>
      <c r="E373" s="94"/>
      <c r="F373" s="94"/>
      <c r="G373" s="94"/>
      <c r="H373" s="94"/>
      <c r="I373" s="94"/>
      <c r="J373" s="94"/>
      <c r="K373" s="94"/>
      <c r="L373" s="94"/>
      <c r="M373" s="95"/>
      <c r="N373" s="53"/>
      <c r="O373" s="53"/>
      <c r="T373" s="68"/>
      <c r="U373" s="68"/>
    </row>
    <row r="374" spans="3:22" ht="24.75" customHeight="1">
      <c r="C374" s="32" t="s">
        <v>67</v>
      </c>
      <c r="D374" s="104" t="s">
        <v>113</v>
      </c>
      <c r="E374" s="104"/>
      <c r="F374" s="104"/>
      <c r="G374" s="104"/>
      <c r="H374" s="104"/>
      <c r="I374" s="104"/>
      <c r="J374" s="104"/>
      <c r="K374" s="104"/>
      <c r="L374" s="104"/>
      <c r="M374" s="144"/>
      <c r="N374" s="53"/>
      <c r="O374" s="53"/>
      <c r="T374" s="68"/>
      <c r="U374" s="68"/>
    </row>
    <row r="375" spans="3:22" ht="35.25" customHeight="1">
      <c r="C375" s="32" t="s">
        <v>68</v>
      </c>
      <c r="D375" s="94" t="s">
        <v>112</v>
      </c>
      <c r="E375" s="94"/>
      <c r="F375" s="94"/>
      <c r="G375" s="94"/>
      <c r="H375" s="94"/>
      <c r="I375" s="94"/>
      <c r="J375" s="94"/>
      <c r="K375" s="94"/>
      <c r="L375" s="94"/>
      <c r="M375" s="95"/>
      <c r="N375" s="53"/>
      <c r="O375" s="53"/>
      <c r="T375" s="68"/>
      <c r="U375" s="68"/>
    </row>
    <row r="376" spans="3:22" ht="24.75" customHeight="1">
      <c r="C376" s="32" t="s">
        <v>61</v>
      </c>
      <c r="D376" s="104" t="s">
        <v>111</v>
      </c>
      <c r="E376" s="104"/>
      <c r="F376" s="104"/>
      <c r="G376" s="104"/>
      <c r="H376" s="104"/>
      <c r="I376" s="104"/>
      <c r="J376" s="104"/>
      <c r="K376" s="104"/>
      <c r="L376" s="104"/>
      <c r="M376" s="144"/>
      <c r="N376" s="53"/>
      <c r="O376" s="53"/>
      <c r="T376" s="68"/>
      <c r="U376" s="68"/>
    </row>
    <row r="377" spans="3:22" ht="24.75" customHeight="1">
      <c r="C377" s="32" t="s">
        <v>26</v>
      </c>
      <c r="D377" s="104" t="s">
        <v>110</v>
      </c>
      <c r="E377" s="104"/>
      <c r="F377" s="104"/>
      <c r="G377" s="104"/>
      <c r="H377" s="104"/>
      <c r="I377" s="104"/>
      <c r="J377" s="104"/>
      <c r="K377" s="104"/>
      <c r="L377" s="104"/>
      <c r="M377" s="144"/>
      <c r="N377" s="53"/>
      <c r="O377" s="53"/>
      <c r="R377" s="69">
        <f>IF(AND(COUNTIF(N371:N378,"○")&gt;1,N377="○"),1,0)</f>
        <v>0</v>
      </c>
      <c r="S377" s="69">
        <f>IF(AND(COUNTIF(O371:O378,"○")&gt;1,O377="○"),1,0)</f>
        <v>0</v>
      </c>
      <c r="T377" s="68"/>
      <c r="U377" s="68"/>
    </row>
    <row r="378" spans="3:22" ht="24.75" customHeight="1" thickBot="1">
      <c r="C378" s="36" t="s">
        <v>27</v>
      </c>
      <c r="D378" s="151" t="s">
        <v>37</v>
      </c>
      <c r="E378" s="151"/>
      <c r="F378" s="151"/>
      <c r="G378" s="151"/>
      <c r="H378" s="151"/>
      <c r="I378" s="151"/>
      <c r="J378" s="151"/>
      <c r="K378" s="151"/>
      <c r="L378" s="151"/>
      <c r="M378" s="152"/>
      <c r="N378" s="54"/>
      <c r="O378" s="54"/>
    </row>
    <row r="379" spans="3:22" ht="5.0999999999999996" customHeight="1"/>
    <row r="380" spans="3:22" ht="24.75" customHeight="1" thickBot="1">
      <c r="C380" s="1" t="s">
        <v>27</v>
      </c>
      <c r="D380" s="2" t="s">
        <v>339</v>
      </c>
    </row>
    <row r="381" spans="3:22" ht="44.25" customHeight="1" thickBot="1">
      <c r="C381" s="86"/>
      <c r="D381" s="87"/>
      <c r="E381" s="87"/>
      <c r="F381" s="87"/>
      <c r="G381" s="87"/>
      <c r="H381" s="87"/>
      <c r="I381" s="87"/>
      <c r="J381" s="87"/>
      <c r="K381" s="87"/>
      <c r="L381" s="87"/>
      <c r="M381" s="87"/>
      <c r="N381" s="87"/>
      <c r="O381" s="88"/>
      <c r="R381" s="69">
        <f>IF(N378="",0,1)</f>
        <v>0</v>
      </c>
      <c r="V381" s="16"/>
    </row>
    <row r="382" spans="3:22" ht="5.0999999999999996" customHeight="1"/>
    <row r="383" spans="3:22" ht="24.75" customHeight="1" thickBot="1">
      <c r="C383" s="1" t="s">
        <v>27</v>
      </c>
      <c r="D383" s="2" t="s">
        <v>340</v>
      </c>
    </row>
    <row r="384" spans="3:22" ht="44.25" customHeight="1" thickBot="1">
      <c r="C384" s="86"/>
      <c r="D384" s="87"/>
      <c r="E384" s="87"/>
      <c r="F384" s="87"/>
      <c r="G384" s="87"/>
      <c r="H384" s="87"/>
      <c r="I384" s="87"/>
      <c r="J384" s="87"/>
      <c r="K384" s="87"/>
      <c r="L384" s="87"/>
      <c r="M384" s="87"/>
      <c r="N384" s="87"/>
      <c r="O384" s="88"/>
      <c r="R384" s="69">
        <f>IF(O378="",0,1)</f>
        <v>0</v>
      </c>
      <c r="V384" s="16"/>
    </row>
    <row r="386" spans="2:22" ht="21" customHeight="1">
      <c r="B386" s="43" t="s">
        <v>117</v>
      </c>
      <c r="C386" s="84" t="s">
        <v>377</v>
      </c>
      <c r="D386" s="84"/>
      <c r="E386" s="84"/>
      <c r="F386" s="84"/>
      <c r="G386" s="84"/>
      <c r="H386" s="84"/>
      <c r="I386" s="84"/>
      <c r="J386" s="84"/>
      <c r="K386" s="84"/>
      <c r="L386" s="84"/>
      <c r="M386" s="84"/>
      <c r="N386" s="84"/>
      <c r="O386" s="84"/>
    </row>
    <row r="387" spans="2:22" ht="21" customHeight="1">
      <c r="B387" s="43"/>
      <c r="C387" s="84" t="s">
        <v>378</v>
      </c>
      <c r="D387" s="84"/>
      <c r="E387" s="84"/>
      <c r="F387" s="84"/>
      <c r="G387" s="84"/>
      <c r="H387" s="84"/>
      <c r="I387" s="84"/>
      <c r="J387" s="84"/>
      <c r="K387" s="84"/>
      <c r="L387" s="84"/>
      <c r="M387" s="84"/>
      <c r="N387" s="84"/>
      <c r="O387" s="84"/>
    </row>
    <row r="388" spans="2:22" ht="12" customHeight="1"/>
    <row r="389" spans="2:22" ht="24.75" customHeight="1" thickBot="1">
      <c r="N389" s="109" t="s">
        <v>215</v>
      </c>
      <c r="O389" s="109"/>
    </row>
    <row r="390" spans="2:22" ht="24.75" customHeight="1" thickBot="1">
      <c r="C390" s="33"/>
      <c r="D390" s="33"/>
      <c r="E390" s="33"/>
      <c r="F390" s="33"/>
      <c r="G390" s="33"/>
      <c r="H390" s="33"/>
      <c r="I390" s="33"/>
      <c r="J390" s="33"/>
      <c r="K390" s="33"/>
      <c r="L390" s="33"/>
      <c r="M390" s="33"/>
      <c r="N390" s="45" t="s">
        <v>213</v>
      </c>
      <c r="O390" s="35" t="s">
        <v>214</v>
      </c>
    </row>
    <row r="391" spans="2:22" ht="35.25" customHeight="1">
      <c r="C391" s="32" t="s">
        <v>20</v>
      </c>
      <c r="D391" s="163" t="s">
        <v>105</v>
      </c>
      <c r="E391" s="163"/>
      <c r="F391" s="163"/>
      <c r="G391" s="163"/>
      <c r="H391" s="163"/>
      <c r="I391" s="163"/>
      <c r="J391" s="163"/>
      <c r="K391" s="163"/>
      <c r="L391" s="163"/>
      <c r="M391" s="164"/>
      <c r="N391" s="52"/>
      <c r="O391" s="52"/>
    </row>
    <row r="392" spans="2:22" ht="35.25" customHeight="1">
      <c r="C392" s="32" t="s">
        <v>21</v>
      </c>
      <c r="D392" s="165" t="s">
        <v>104</v>
      </c>
      <c r="E392" s="165"/>
      <c r="F392" s="165"/>
      <c r="G392" s="165"/>
      <c r="H392" s="165"/>
      <c r="I392" s="165"/>
      <c r="J392" s="165"/>
      <c r="K392" s="165"/>
      <c r="L392" s="165"/>
      <c r="M392" s="166"/>
      <c r="N392" s="53"/>
      <c r="O392" s="53"/>
    </row>
    <row r="393" spans="2:22" ht="24.75" customHeight="1">
      <c r="C393" s="32" t="s">
        <v>22</v>
      </c>
      <c r="D393" s="167" t="s">
        <v>118</v>
      </c>
      <c r="E393" s="167"/>
      <c r="F393" s="167"/>
      <c r="G393" s="167"/>
      <c r="H393" s="167"/>
      <c r="I393" s="167"/>
      <c r="J393" s="167"/>
      <c r="K393" s="167"/>
      <c r="L393" s="167"/>
      <c r="M393" s="168"/>
      <c r="N393" s="53"/>
      <c r="O393" s="53"/>
      <c r="T393" s="68"/>
      <c r="U393" s="68"/>
    </row>
    <row r="394" spans="2:22" ht="35.25" customHeight="1">
      <c r="C394" s="32" t="s">
        <v>67</v>
      </c>
      <c r="D394" s="165" t="s">
        <v>101</v>
      </c>
      <c r="E394" s="165"/>
      <c r="F394" s="165"/>
      <c r="G394" s="165"/>
      <c r="H394" s="165"/>
      <c r="I394" s="165"/>
      <c r="J394" s="165"/>
      <c r="K394" s="165"/>
      <c r="L394" s="165"/>
      <c r="M394" s="166"/>
      <c r="N394" s="53"/>
      <c r="O394" s="53"/>
      <c r="T394" s="68"/>
      <c r="U394" s="68"/>
    </row>
    <row r="395" spans="2:22" ht="24.75" customHeight="1" thickBot="1">
      <c r="C395" s="36" t="s">
        <v>68</v>
      </c>
      <c r="D395" s="169" t="s">
        <v>37</v>
      </c>
      <c r="E395" s="169"/>
      <c r="F395" s="169"/>
      <c r="G395" s="169"/>
      <c r="H395" s="169"/>
      <c r="I395" s="169"/>
      <c r="J395" s="169"/>
      <c r="K395" s="169"/>
      <c r="L395" s="169"/>
      <c r="M395" s="170"/>
      <c r="N395" s="54"/>
      <c r="O395" s="54"/>
      <c r="T395" s="68"/>
      <c r="U395" s="68"/>
    </row>
    <row r="396" spans="2:22" ht="5.0999999999999996" customHeight="1"/>
    <row r="397" spans="2:22" ht="24.75" customHeight="1" thickBot="1">
      <c r="C397" s="1" t="s">
        <v>24</v>
      </c>
      <c r="D397" s="2" t="s">
        <v>339</v>
      </c>
    </row>
    <row r="398" spans="2:22" ht="44.25" customHeight="1" thickBot="1">
      <c r="C398" s="86"/>
      <c r="D398" s="87"/>
      <c r="E398" s="87"/>
      <c r="F398" s="87"/>
      <c r="G398" s="87"/>
      <c r="H398" s="87"/>
      <c r="I398" s="87"/>
      <c r="J398" s="87"/>
      <c r="K398" s="87"/>
      <c r="L398" s="87"/>
      <c r="M398" s="87"/>
      <c r="N398" s="87"/>
      <c r="O398" s="88"/>
      <c r="R398" s="69">
        <f>IF(N395="",0,1)</f>
        <v>0</v>
      </c>
      <c r="V398" s="16"/>
    </row>
    <row r="399" spans="2:22" ht="5.0999999999999996" customHeight="1"/>
    <row r="400" spans="2:22" ht="24.75" customHeight="1" thickBot="1">
      <c r="C400" s="1" t="s">
        <v>24</v>
      </c>
      <c r="D400" s="2" t="s">
        <v>340</v>
      </c>
    </row>
    <row r="401" spans="2:22" ht="44.25" customHeight="1" thickBot="1">
      <c r="C401" s="86"/>
      <c r="D401" s="87"/>
      <c r="E401" s="87"/>
      <c r="F401" s="87"/>
      <c r="G401" s="87"/>
      <c r="H401" s="87"/>
      <c r="I401" s="87"/>
      <c r="J401" s="87"/>
      <c r="K401" s="87"/>
      <c r="L401" s="87"/>
      <c r="M401" s="87"/>
      <c r="N401" s="87"/>
      <c r="O401" s="88"/>
      <c r="R401" s="69">
        <f>IF(O395="",0,1)</f>
        <v>0</v>
      </c>
      <c r="V401" s="16"/>
    </row>
    <row r="402" spans="2:22" ht="24.75" customHeight="1">
      <c r="C402" s="25"/>
      <c r="D402" s="25"/>
      <c r="E402" s="25"/>
      <c r="F402" s="25"/>
      <c r="G402" s="25"/>
      <c r="H402" s="25"/>
      <c r="I402" s="25"/>
      <c r="J402" s="25"/>
      <c r="K402" s="25"/>
      <c r="L402" s="25"/>
      <c r="M402" s="25"/>
      <c r="N402" s="25"/>
      <c r="O402" s="25"/>
    </row>
    <row r="403" spans="2:22" ht="21" customHeight="1">
      <c r="B403" s="43" t="s">
        <v>119</v>
      </c>
      <c r="C403" s="84" t="s">
        <v>120</v>
      </c>
      <c r="D403" s="84"/>
      <c r="E403" s="84"/>
      <c r="F403" s="84"/>
      <c r="G403" s="84"/>
      <c r="H403" s="84"/>
      <c r="I403" s="84"/>
      <c r="J403" s="84"/>
      <c r="K403" s="84"/>
      <c r="L403" s="84"/>
      <c r="M403" s="84"/>
      <c r="N403" s="84"/>
      <c r="O403" s="84"/>
    </row>
    <row r="404" spans="2:22" ht="12" customHeight="1" thickBot="1"/>
    <row r="405" spans="2:22" ht="24.75" customHeight="1">
      <c r="C405" s="52"/>
      <c r="D405" s="1" t="s">
        <v>20</v>
      </c>
      <c r="E405" s="90" t="s">
        <v>264</v>
      </c>
      <c r="F405" s="90"/>
      <c r="G405" s="90"/>
      <c r="H405" s="90"/>
      <c r="I405" s="90"/>
      <c r="J405" s="90"/>
      <c r="K405" s="90"/>
      <c r="L405" s="90"/>
      <c r="M405" s="90"/>
      <c r="N405" s="90"/>
      <c r="O405" s="90"/>
      <c r="R405" s="69">
        <f>COUNTIF(C405:C409,"○")</f>
        <v>0</v>
      </c>
    </row>
    <row r="406" spans="2:22" ht="35.25" customHeight="1">
      <c r="C406" s="53"/>
      <c r="D406" s="1" t="s">
        <v>21</v>
      </c>
      <c r="E406" s="89" t="s">
        <v>265</v>
      </c>
      <c r="F406" s="89"/>
      <c r="G406" s="89"/>
      <c r="H406" s="89"/>
      <c r="I406" s="89"/>
      <c r="J406" s="89"/>
      <c r="K406" s="89"/>
      <c r="L406" s="89"/>
      <c r="M406" s="89"/>
      <c r="N406" s="89"/>
      <c r="O406" s="89"/>
    </row>
    <row r="407" spans="2:22" ht="35.25" customHeight="1">
      <c r="C407" s="53"/>
      <c r="D407" s="1" t="s">
        <v>22</v>
      </c>
      <c r="E407" s="89" t="s">
        <v>308</v>
      </c>
      <c r="F407" s="89"/>
      <c r="G407" s="89"/>
      <c r="H407" s="89"/>
      <c r="I407" s="89"/>
      <c r="J407" s="89"/>
      <c r="K407" s="89"/>
      <c r="L407" s="89"/>
      <c r="M407" s="89"/>
      <c r="N407" s="89"/>
      <c r="O407" s="89"/>
    </row>
    <row r="408" spans="2:22" ht="35.25" customHeight="1">
      <c r="C408" s="53"/>
      <c r="D408" s="1" t="s">
        <v>23</v>
      </c>
      <c r="E408" s="89" t="s">
        <v>309</v>
      </c>
      <c r="F408" s="89"/>
      <c r="G408" s="89"/>
      <c r="H408" s="89"/>
      <c r="I408" s="89"/>
      <c r="J408" s="89"/>
      <c r="K408" s="89"/>
      <c r="L408" s="89"/>
      <c r="M408" s="89"/>
      <c r="N408" s="89"/>
      <c r="O408" s="89"/>
    </row>
    <row r="409" spans="2:22" ht="24.75" customHeight="1" thickBot="1">
      <c r="C409" s="54"/>
      <c r="D409" s="1" t="s">
        <v>24</v>
      </c>
      <c r="E409" s="90" t="s">
        <v>266</v>
      </c>
      <c r="F409" s="90"/>
      <c r="G409" s="90"/>
      <c r="H409" s="90"/>
      <c r="I409" s="90"/>
      <c r="J409" s="90"/>
      <c r="K409" s="90"/>
      <c r="L409" s="90"/>
      <c r="M409" s="90"/>
      <c r="N409" s="90"/>
      <c r="O409" s="90"/>
    </row>
    <row r="410" spans="2:22" ht="5.0999999999999996" customHeight="1"/>
    <row r="411" spans="2:22" ht="24.75" customHeight="1">
      <c r="C411" s="25"/>
      <c r="D411" s="25"/>
      <c r="E411" s="25"/>
      <c r="F411" s="25"/>
      <c r="G411" s="25"/>
      <c r="H411" s="25"/>
      <c r="I411" s="25"/>
      <c r="J411" s="25"/>
      <c r="K411" s="25"/>
      <c r="L411" s="25"/>
      <c r="M411" s="25"/>
      <c r="N411" s="25"/>
      <c r="O411" s="25"/>
    </row>
    <row r="412" spans="2:22" ht="24.75" customHeight="1">
      <c r="B412" s="43" t="s">
        <v>121</v>
      </c>
      <c r="C412" s="84" t="s">
        <v>122</v>
      </c>
      <c r="D412" s="84"/>
      <c r="E412" s="84"/>
      <c r="F412" s="84"/>
      <c r="G412" s="84"/>
      <c r="H412" s="84"/>
      <c r="I412" s="84"/>
      <c r="J412" s="84"/>
      <c r="K412" s="84"/>
      <c r="L412" s="84"/>
      <c r="M412" s="84"/>
      <c r="N412" s="84"/>
      <c r="O412" s="84"/>
    </row>
    <row r="413" spans="2:22" ht="21" customHeight="1">
      <c r="B413" s="43"/>
      <c r="C413" s="92" t="s">
        <v>383</v>
      </c>
      <c r="D413" s="92"/>
      <c r="E413" s="92"/>
      <c r="F413" s="92"/>
      <c r="G413" s="92"/>
      <c r="H413" s="92"/>
      <c r="I413" s="92"/>
      <c r="J413" s="92"/>
      <c r="K413" s="92"/>
      <c r="L413" s="92"/>
      <c r="M413" s="92"/>
      <c r="N413" s="92"/>
      <c r="O413" s="92"/>
    </row>
    <row r="414" spans="2:22" ht="12" customHeight="1" thickBot="1"/>
    <row r="415" spans="2:22" ht="24.75" customHeight="1">
      <c r="C415" s="52"/>
      <c r="D415" s="1" t="s">
        <v>20</v>
      </c>
      <c r="E415" s="16" t="s">
        <v>354</v>
      </c>
      <c r="R415" s="69">
        <f>COUNTIF(C415:C418,"○")</f>
        <v>0</v>
      </c>
    </row>
    <row r="416" spans="2:22" ht="24.75" customHeight="1">
      <c r="C416" s="53"/>
      <c r="D416" s="1" t="s">
        <v>21</v>
      </c>
      <c r="E416" s="16" t="s">
        <v>355</v>
      </c>
    </row>
    <row r="417" spans="2:18" ht="24.75" customHeight="1">
      <c r="C417" s="53"/>
      <c r="D417" s="1" t="s">
        <v>22</v>
      </c>
      <c r="E417" s="16" t="s">
        <v>356</v>
      </c>
    </row>
    <row r="418" spans="2:18" ht="24.75" customHeight="1" thickBot="1">
      <c r="C418" s="54"/>
      <c r="D418" s="1" t="s">
        <v>23</v>
      </c>
      <c r="E418" s="16" t="s">
        <v>123</v>
      </c>
    </row>
    <row r="419" spans="2:18" ht="5.0999999999999996" customHeight="1"/>
    <row r="420" spans="2:18" ht="24.75" customHeight="1">
      <c r="C420" s="25"/>
      <c r="D420" s="25"/>
      <c r="E420" s="25"/>
      <c r="F420" s="25"/>
      <c r="G420" s="25"/>
      <c r="H420" s="25"/>
      <c r="I420" s="25"/>
      <c r="J420" s="25"/>
      <c r="K420" s="25"/>
      <c r="L420" s="25"/>
      <c r="M420" s="25"/>
      <c r="N420" s="25"/>
      <c r="O420" s="25"/>
    </row>
    <row r="421" spans="2:18" ht="21" customHeight="1">
      <c r="B421" s="43" t="s">
        <v>124</v>
      </c>
      <c r="C421" s="84" t="s">
        <v>384</v>
      </c>
      <c r="D421" s="84"/>
      <c r="E421" s="84"/>
      <c r="F421" s="84"/>
      <c r="G421" s="84"/>
      <c r="H421" s="84"/>
      <c r="I421" s="84"/>
      <c r="J421" s="84"/>
      <c r="K421" s="84"/>
      <c r="L421" s="84"/>
      <c r="M421" s="84"/>
      <c r="N421" s="84"/>
      <c r="O421" s="84"/>
    </row>
    <row r="422" spans="2:18" ht="12" customHeight="1" thickBot="1"/>
    <row r="423" spans="2:18" ht="24.75" customHeight="1">
      <c r="C423" s="52"/>
      <c r="D423" s="1" t="s">
        <v>20</v>
      </c>
      <c r="E423" s="89" t="s">
        <v>310</v>
      </c>
      <c r="F423" s="89"/>
      <c r="G423" s="89"/>
      <c r="H423" s="89"/>
      <c r="I423" s="89"/>
      <c r="J423" s="89"/>
      <c r="K423" s="89"/>
      <c r="L423" s="89"/>
      <c r="M423" s="89"/>
      <c r="N423" s="89"/>
      <c r="O423" s="89"/>
      <c r="R423" s="69">
        <f>COUNTIF(C407:C409,"○")</f>
        <v>0</v>
      </c>
    </row>
    <row r="424" spans="2:18" ht="24.75" customHeight="1">
      <c r="C424" s="56"/>
      <c r="D424" s="1" t="s">
        <v>21</v>
      </c>
      <c r="E424" s="90" t="s">
        <v>323</v>
      </c>
      <c r="F424" s="90"/>
      <c r="G424" s="90"/>
      <c r="H424" s="90"/>
      <c r="I424" s="90"/>
      <c r="J424" s="90"/>
      <c r="K424" s="90"/>
      <c r="L424" s="90"/>
      <c r="M424" s="90"/>
      <c r="N424" s="90"/>
      <c r="O424" s="90"/>
    </row>
    <row r="425" spans="2:18" ht="24.75" customHeight="1">
      <c r="C425" s="53"/>
      <c r="D425" s="1" t="s">
        <v>22</v>
      </c>
      <c r="E425" s="90" t="s">
        <v>129</v>
      </c>
      <c r="F425" s="90"/>
      <c r="G425" s="90"/>
      <c r="H425" s="90"/>
      <c r="I425" s="90"/>
      <c r="J425" s="90"/>
      <c r="K425" s="90"/>
      <c r="L425" s="90"/>
      <c r="M425" s="90"/>
      <c r="N425" s="90"/>
      <c r="O425" s="90"/>
    </row>
    <row r="426" spans="2:18" ht="24.75" customHeight="1">
      <c r="C426" s="53"/>
      <c r="D426" s="1" t="s">
        <v>23</v>
      </c>
      <c r="E426" s="90" t="s">
        <v>128</v>
      </c>
      <c r="F426" s="90"/>
      <c r="G426" s="90"/>
      <c r="H426" s="90"/>
      <c r="I426" s="90"/>
      <c r="J426" s="90"/>
      <c r="K426" s="90"/>
      <c r="L426" s="90"/>
      <c r="M426" s="90"/>
      <c r="N426" s="90"/>
      <c r="O426" s="90"/>
    </row>
    <row r="427" spans="2:18" ht="24.75" customHeight="1">
      <c r="C427" s="53"/>
      <c r="D427" s="1" t="s">
        <v>24</v>
      </c>
      <c r="E427" s="90" t="s">
        <v>127</v>
      </c>
      <c r="F427" s="90"/>
      <c r="G427" s="90"/>
      <c r="H427" s="90"/>
      <c r="I427" s="90"/>
      <c r="J427" s="90"/>
      <c r="K427" s="90"/>
      <c r="L427" s="90"/>
      <c r="M427" s="90"/>
      <c r="N427" s="90"/>
      <c r="O427" s="90"/>
    </row>
    <row r="428" spans="2:18" ht="24.75" customHeight="1">
      <c r="C428" s="53"/>
      <c r="D428" s="1" t="s">
        <v>25</v>
      </c>
      <c r="E428" s="90" t="s">
        <v>126</v>
      </c>
      <c r="F428" s="90"/>
      <c r="G428" s="90"/>
      <c r="H428" s="90"/>
      <c r="I428" s="90"/>
      <c r="J428" s="90"/>
      <c r="K428" s="90"/>
      <c r="L428" s="90"/>
      <c r="M428" s="90"/>
      <c r="N428" s="90"/>
      <c r="O428" s="90"/>
    </row>
    <row r="429" spans="2:18" ht="24.75" customHeight="1">
      <c r="C429" s="53"/>
      <c r="D429" s="1" t="s">
        <v>26</v>
      </c>
      <c r="E429" s="90" t="s">
        <v>37</v>
      </c>
      <c r="F429" s="90"/>
      <c r="G429" s="90"/>
      <c r="H429" s="90"/>
      <c r="I429" s="90"/>
      <c r="J429" s="90"/>
      <c r="K429" s="90"/>
      <c r="L429" s="90"/>
      <c r="M429" s="90"/>
      <c r="N429" s="90"/>
      <c r="O429" s="90"/>
    </row>
    <row r="430" spans="2:18" ht="24.75" customHeight="1" thickBot="1">
      <c r="C430" s="54"/>
      <c r="D430" s="1" t="s">
        <v>27</v>
      </c>
      <c r="E430" s="90" t="s">
        <v>125</v>
      </c>
      <c r="F430" s="90"/>
      <c r="G430" s="90"/>
      <c r="H430" s="90"/>
      <c r="I430" s="90"/>
      <c r="J430" s="90"/>
      <c r="K430" s="90"/>
      <c r="L430" s="90"/>
      <c r="M430" s="90"/>
      <c r="N430" s="90"/>
      <c r="O430" s="90"/>
      <c r="R430" s="69">
        <f>IF(AND(COUNTIF(C423:C430,"○")&gt;1,C430="○"),1,0)</f>
        <v>0</v>
      </c>
    </row>
    <row r="431" spans="2:18" ht="5.0999999999999996" customHeight="1"/>
    <row r="433" spans="2:22" ht="24.75" customHeight="1" thickBot="1">
      <c r="C433" s="1" t="s">
        <v>20</v>
      </c>
      <c r="D433" s="16" t="s">
        <v>130</v>
      </c>
    </row>
    <row r="434" spans="2:22" ht="24.75" customHeight="1">
      <c r="C434" s="52"/>
      <c r="D434" s="1" t="s">
        <v>20</v>
      </c>
      <c r="E434" s="16" t="s">
        <v>131</v>
      </c>
    </row>
    <row r="435" spans="2:22" ht="24.75" customHeight="1">
      <c r="C435" s="56"/>
      <c r="D435" s="1" t="s">
        <v>21</v>
      </c>
      <c r="E435" s="16" t="s">
        <v>132</v>
      </c>
    </row>
    <row r="436" spans="2:22" ht="24.75" customHeight="1" thickBot="1">
      <c r="C436" s="54"/>
      <c r="D436" s="1" t="s">
        <v>22</v>
      </c>
      <c r="E436" s="16" t="s">
        <v>367</v>
      </c>
      <c r="F436" s="25"/>
      <c r="G436" s="25"/>
      <c r="H436" s="25"/>
      <c r="I436" s="25"/>
      <c r="J436" s="25"/>
      <c r="K436" s="25"/>
      <c r="L436" s="25"/>
      <c r="M436" s="25"/>
      <c r="N436" s="25"/>
      <c r="O436" s="25"/>
    </row>
    <row r="437" spans="2:22" ht="5.0999999999999996" customHeight="1"/>
    <row r="438" spans="2:22" ht="24.75" customHeight="1" thickBot="1">
      <c r="C438" s="1" t="s">
        <v>26</v>
      </c>
      <c r="D438" s="2" t="s">
        <v>38</v>
      </c>
    </row>
    <row r="439" spans="2:22" ht="44.25" customHeight="1" thickBot="1">
      <c r="C439" s="86"/>
      <c r="D439" s="87"/>
      <c r="E439" s="87"/>
      <c r="F439" s="87"/>
      <c r="G439" s="87"/>
      <c r="H439" s="87"/>
      <c r="I439" s="87"/>
      <c r="J439" s="87"/>
      <c r="K439" s="87"/>
      <c r="L439" s="87"/>
      <c r="M439" s="87"/>
      <c r="N439" s="87"/>
      <c r="O439" s="88"/>
      <c r="R439" s="69">
        <f>IF(C429="",0,1)</f>
        <v>0</v>
      </c>
      <c r="V439" s="16"/>
    </row>
    <row r="441" spans="2:22" ht="24.75" customHeight="1">
      <c r="B441" s="28" t="s">
        <v>133</v>
      </c>
    </row>
    <row r="442" spans="2:22" ht="21" customHeight="1">
      <c r="B442" s="46" t="s">
        <v>135</v>
      </c>
      <c r="C442" s="91" t="s">
        <v>134</v>
      </c>
      <c r="D442" s="91"/>
      <c r="E442" s="91"/>
      <c r="F442" s="91"/>
      <c r="G442" s="91"/>
      <c r="H442" s="91"/>
      <c r="I442" s="91"/>
      <c r="J442" s="91"/>
      <c r="K442" s="91"/>
      <c r="L442" s="91"/>
      <c r="M442" s="91"/>
      <c r="N442" s="91"/>
      <c r="O442" s="91"/>
    </row>
    <row r="443" spans="2:22" ht="12" customHeight="1" thickBot="1"/>
    <row r="444" spans="2:22" ht="24.75" customHeight="1">
      <c r="C444" s="52"/>
      <c r="D444" s="1" t="s">
        <v>20</v>
      </c>
      <c r="E444" s="16" t="s">
        <v>357</v>
      </c>
      <c r="R444" s="69">
        <f>COUNTIF(C444:C451,"○")</f>
        <v>0</v>
      </c>
      <c r="S444" s="69">
        <f>COUNTIF(C444,"○")</f>
        <v>0</v>
      </c>
      <c r="T444" s="69">
        <f>SUM(S444:S451)</f>
        <v>0</v>
      </c>
    </row>
    <row r="445" spans="2:22" ht="24.75" customHeight="1">
      <c r="C445" s="56"/>
      <c r="D445" s="1" t="s">
        <v>21</v>
      </c>
      <c r="E445" s="16" t="s">
        <v>136</v>
      </c>
      <c r="S445" s="69">
        <f>COUNTIF(C445,"○")</f>
        <v>0</v>
      </c>
    </row>
    <row r="446" spans="2:22" ht="24.75" customHeight="1">
      <c r="C446" s="53"/>
      <c r="D446" s="1" t="s">
        <v>22</v>
      </c>
      <c r="E446" s="16" t="s">
        <v>137</v>
      </c>
      <c r="S446" s="69">
        <f>COUNTIF(C446,"○")</f>
        <v>0</v>
      </c>
    </row>
    <row r="447" spans="2:22" ht="24.75" customHeight="1">
      <c r="C447" s="53"/>
      <c r="D447" s="1" t="s">
        <v>23</v>
      </c>
      <c r="E447" s="16" t="s">
        <v>267</v>
      </c>
    </row>
    <row r="448" spans="2:22" ht="24.75" customHeight="1">
      <c r="C448" s="53"/>
      <c r="D448" s="1" t="s">
        <v>24</v>
      </c>
      <c r="E448" s="16" t="s">
        <v>138</v>
      </c>
      <c r="S448" s="69">
        <f>COUNTIF(C448,"○")</f>
        <v>0</v>
      </c>
    </row>
    <row r="449" spans="2:19" ht="24.75" customHeight="1">
      <c r="C449" s="53"/>
      <c r="D449" s="1" t="s">
        <v>25</v>
      </c>
      <c r="E449" s="16" t="s">
        <v>268</v>
      </c>
    </row>
    <row r="450" spans="2:19" ht="24.75" customHeight="1">
      <c r="C450" s="53"/>
      <c r="D450" s="1" t="s">
        <v>26</v>
      </c>
      <c r="E450" s="16" t="s">
        <v>269</v>
      </c>
    </row>
    <row r="451" spans="2:19" ht="24.75" customHeight="1" thickBot="1">
      <c r="C451" s="54"/>
      <c r="D451" s="1" t="s">
        <v>27</v>
      </c>
      <c r="E451" s="16" t="s">
        <v>37</v>
      </c>
      <c r="S451" s="69">
        <f>COUNTIF(C451,"○")</f>
        <v>0</v>
      </c>
    </row>
    <row r="452" spans="2:19" ht="12" customHeight="1"/>
    <row r="453" spans="2:19" ht="24.75" customHeight="1" thickBot="1">
      <c r="C453" s="1" t="s">
        <v>20</v>
      </c>
      <c r="D453" s="16" t="s">
        <v>368</v>
      </c>
    </row>
    <row r="454" spans="2:19" ht="44.25" customHeight="1" thickBot="1">
      <c r="C454" s="86"/>
      <c r="D454" s="87"/>
      <c r="E454" s="87"/>
      <c r="F454" s="87"/>
      <c r="G454" s="87"/>
      <c r="H454" s="87"/>
      <c r="I454" s="87"/>
      <c r="J454" s="87"/>
      <c r="K454" s="87"/>
      <c r="L454" s="87"/>
      <c r="M454" s="87"/>
      <c r="N454" s="87"/>
      <c r="O454" s="88"/>
      <c r="R454" s="69">
        <f>IF(C444="",0,1)</f>
        <v>0</v>
      </c>
    </row>
    <row r="455" spans="2:19" ht="12" customHeight="1"/>
    <row r="456" spans="2:19" ht="24.75" customHeight="1" thickBot="1">
      <c r="C456" s="1" t="s">
        <v>27</v>
      </c>
      <c r="D456" s="2" t="s">
        <v>38</v>
      </c>
    </row>
    <row r="457" spans="2:19" ht="44.25" customHeight="1" thickBot="1">
      <c r="C457" s="86"/>
      <c r="D457" s="87"/>
      <c r="E457" s="87"/>
      <c r="F457" s="87"/>
      <c r="G457" s="87"/>
      <c r="H457" s="87"/>
      <c r="I457" s="87"/>
      <c r="J457" s="87"/>
      <c r="K457" s="87"/>
      <c r="L457" s="87"/>
      <c r="M457" s="87"/>
      <c r="N457" s="87"/>
      <c r="O457" s="88"/>
      <c r="R457" s="69">
        <f>IF(C451="",0,1)</f>
        <v>0</v>
      </c>
    </row>
    <row r="459" spans="2:19" ht="21" customHeight="1">
      <c r="B459" s="46" t="s">
        <v>139</v>
      </c>
      <c r="C459" s="91" t="s">
        <v>140</v>
      </c>
      <c r="D459" s="91"/>
      <c r="E459" s="91"/>
      <c r="F459" s="91"/>
      <c r="G459" s="91"/>
      <c r="H459" s="91"/>
      <c r="I459" s="91"/>
      <c r="J459" s="91"/>
      <c r="K459" s="91"/>
      <c r="L459" s="91"/>
      <c r="M459" s="91"/>
      <c r="N459" s="91"/>
      <c r="O459" s="91"/>
    </row>
    <row r="460" spans="2:19" ht="21" customHeight="1">
      <c r="B460" s="46"/>
      <c r="C460" s="47" t="s">
        <v>141</v>
      </c>
      <c r="D460" s="47"/>
      <c r="E460" s="47"/>
      <c r="F460" s="47"/>
      <c r="G460" s="47"/>
      <c r="H460" s="47"/>
      <c r="I460" s="47"/>
      <c r="J460" s="47"/>
      <c r="K460" s="47"/>
      <c r="L460" s="47"/>
      <c r="M460" s="47"/>
      <c r="N460" s="47"/>
      <c r="O460" s="47"/>
    </row>
    <row r="461" spans="2:19" ht="12" customHeight="1" thickBot="1"/>
    <row r="462" spans="2:19" ht="24.75" customHeight="1">
      <c r="C462" s="52"/>
      <c r="D462" s="1" t="s">
        <v>20</v>
      </c>
      <c r="E462" s="16" t="s">
        <v>142</v>
      </c>
    </row>
    <row r="463" spans="2:19" ht="24.75" customHeight="1">
      <c r="C463" s="56"/>
      <c r="D463" s="1" t="s">
        <v>21</v>
      </c>
      <c r="E463" s="16" t="s">
        <v>143</v>
      </c>
    </row>
    <row r="464" spans="2:19" ht="24.75" customHeight="1">
      <c r="C464" s="56"/>
      <c r="D464" s="1" t="s">
        <v>22</v>
      </c>
      <c r="E464" s="16" t="s">
        <v>144</v>
      </c>
    </row>
    <row r="465" spans="3:18" ht="24.75" customHeight="1">
      <c r="C465" s="56"/>
      <c r="D465" s="1" t="s">
        <v>23</v>
      </c>
      <c r="E465" s="16" t="s">
        <v>145</v>
      </c>
    </row>
    <row r="466" spans="3:18" ht="24.75" customHeight="1">
      <c r="C466" s="56"/>
      <c r="D466" s="1" t="s">
        <v>24</v>
      </c>
      <c r="E466" s="16" t="s">
        <v>146</v>
      </c>
    </row>
    <row r="467" spans="3:18" ht="24.75" customHeight="1">
      <c r="C467" s="53"/>
      <c r="D467" s="1" t="s">
        <v>25</v>
      </c>
      <c r="E467" s="16" t="s">
        <v>358</v>
      </c>
    </row>
    <row r="468" spans="3:18" ht="24.75" customHeight="1">
      <c r="C468" s="53"/>
      <c r="D468" s="1" t="s">
        <v>26</v>
      </c>
      <c r="E468" s="16" t="s">
        <v>148</v>
      </c>
    </row>
    <row r="469" spans="3:18" ht="24.75" customHeight="1">
      <c r="C469" s="53"/>
      <c r="D469" s="1" t="s">
        <v>27</v>
      </c>
      <c r="E469" s="16" t="s">
        <v>359</v>
      </c>
    </row>
    <row r="470" spans="3:18" ht="24.75" customHeight="1">
      <c r="C470" s="53"/>
      <c r="D470" s="1" t="s">
        <v>28</v>
      </c>
      <c r="E470" s="16" t="s">
        <v>149</v>
      </c>
    </row>
    <row r="471" spans="3:18" ht="24.75" customHeight="1" thickBot="1">
      <c r="C471" s="54"/>
      <c r="D471" s="1" t="s">
        <v>46</v>
      </c>
      <c r="E471" s="16" t="s">
        <v>37</v>
      </c>
    </row>
    <row r="472" spans="3:18" ht="5.0999999999999996" customHeight="1"/>
    <row r="473" spans="3:18" ht="24.75" customHeight="1" thickBot="1">
      <c r="C473" s="1" t="s">
        <v>25</v>
      </c>
      <c r="D473" s="16" t="s">
        <v>147</v>
      </c>
    </row>
    <row r="474" spans="3:18" ht="44.25" customHeight="1" thickBot="1">
      <c r="C474" s="86"/>
      <c r="D474" s="87"/>
      <c r="E474" s="87"/>
      <c r="F474" s="87"/>
      <c r="G474" s="87"/>
      <c r="H474" s="87"/>
      <c r="I474" s="87"/>
      <c r="J474" s="87"/>
      <c r="K474" s="87"/>
      <c r="L474" s="87"/>
      <c r="M474" s="87"/>
      <c r="N474" s="87"/>
      <c r="O474" s="88"/>
      <c r="R474" s="69">
        <f>IF(C467="",0,1)</f>
        <v>0</v>
      </c>
    </row>
    <row r="475" spans="3:18" ht="5.0999999999999996" customHeight="1"/>
    <row r="476" spans="3:18" ht="24.75" customHeight="1" thickBot="1">
      <c r="C476" s="1" t="s">
        <v>27</v>
      </c>
      <c r="D476" s="16" t="s">
        <v>372</v>
      </c>
    </row>
    <row r="477" spans="3:18" ht="44.25" customHeight="1" thickBot="1">
      <c r="C477" s="86"/>
      <c r="D477" s="87"/>
      <c r="E477" s="87"/>
      <c r="F477" s="87"/>
      <c r="G477" s="87"/>
      <c r="H477" s="87"/>
      <c r="I477" s="87"/>
      <c r="J477" s="87"/>
      <c r="K477" s="87"/>
      <c r="L477" s="87"/>
      <c r="M477" s="87"/>
      <c r="N477" s="87"/>
      <c r="O477" s="88"/>
      <c r="R477" s="69">
        <f>IF(C469="",0,1)</f>
        <v>0</v>
      </c>
    </row>
    <row r="478" spans="3:18" ht="5.0999999999999996" customHeight="1"/>
    <row r="479" spans="3:18" ht="24.75" customHeight="1" thickBot="1">
      <c r="C479" s="1" t="s">
        <v>46</v>
      </c>
      <c r="D479" s="16" t="s">
        <v>150</v>
      </c>
    </row>
    <row r="480" spans="3:18" ht="44.25" customHeight="1" thickBot="1">
      <c r="C480" s="86"/>
      <c r="D480" s="87"/>
      <c r="E480" s="87"/>
      <c r="F480" s="87"/>
      <c r="G480" s="87"/>
      <c r="H480" s="87"/>
      <c r="I480" s="87"/>
      <c r="J480" s="87"/>
      <c r="K480" s="87"/>
      <c r="L480" s="87"/>
      <c r="M480" s="87"/>
      <c r="N480" s="87"/>
      <c r="O480" s="88"/>
      <c r="R480" s="69">
        <f>IF(C471="",0,1)</f>
        <v>0</v>
      </c>
    </row>
    <row r="481" spans="2:18" ht="24.75" customHeight="1">
      <c r="C481" s="25"/>
      <c r="D481" s="25"/>
      <c r="E481" s="25"/>
      <c r="F481" s="25"/>
      <c r="G481" s="25"/>
      <c r="H481" s="25"/>
      <c r="I481" s="25"/>
      <c r="J481" s="25"/>
      <c r="K481" s="25"/>
      <c r="L481" s="25"/>
      <c r="M481" s="25"/>
      <c r="N481" s="25"/>
      <c r="O481" s="25"/>
    </row>
    <row r="482" spans="2:18" ht="21" customHeight="1">
      <c r="B482" s="46" t="s">
        <v>151</v>
      </c>
      <c r="C482" s="91" t="s">
        <v>270</v>
      </c>
      <c r="D482" s="91"/>
      <c r="E482" s="91"/>
      <c r="F482" s="91"/>
      <c r="G482" s="91"/>
      <c r="H482" s="91"/>
      <c r="I482" s="91"/>
      <c r="J482" s="91"/>
      <c r="K482" s="91"/>
      <c r="L482" s="91"/>
      <c r="M482" s="91"/>
      <c r="N482" s="91"/>
      <c r="O482" s="91"/>
    </row>
    <row r="483" spans="2:18" ht="21" customHeight="1">
      <c r="B483" s="46"/>
      <c r="C483" s="47" t="s">
        <v>271</v>
      </c>
      <c r="D483" s="47"/>
      <c r="E483" s="47"/>
      <c r="F483" s="47"/>
      <c r="G483" s="47"/>
      <c r="H483" s="47"/>
      <c r="I483" s="47"/>
      <c r="J483" s="47"/>
      <c r="K483" s="47"/>
      <c r="L483" s="47"/>
      <c r="M483" s="47"/>
      <c r="N483" s="47"/>
      <c r="O483" s="47"/>
    </row>
    <row r="484" spans="2:18" ht="12" customHeight="1" thickBot="1"/>
    <row r="485" spans="2:18" ht="24.75" customHeight="1">
      <c r="C485" s="52"/>
      <c r="D485" s="1" t="s">
        <v>20</v>
      </c>
      <c r="E485" s="16" t="s">
        <v>75</v>
      </c>
    </row>
    <row r="486" spans="2:18" ht="24.75" customHeight="1">
      <c r="C486" s="56"/>
      <c r="D486" s="1" t="s">
        <v>21</v>
      </c>
      <c r="E486" s="16" t="s">
        <v>76</v>
      </c>
    </row>
    <row r="487" spans="2:18" ht="24.75" customHeight="1">
      <c r="C487" s="53"/>
      <c r="D487" s="1" t="s">
        <v>22</v>
      </c>
      <c r="E487" s="16" t="s">
        <v>77</v>
      </c>
    </row>
    <row r="488" spans="2:18" ht="35.25" customHeight="1">
      <c r="C488" s="53"/>
      <c r="D488" s="1" t="s">
        <v>23</v>
      </c>
      <c r="E488" s="89" t="s">
        <v>78</v>
      </c>
      <c r="F488" s="89"/>
      <c r="G488" s="89"/>
      <c r="H488" s="89"/>
      <c r="I488" s="89"/>
      <c r="J488" s="89"/>
      <c r="K488" s="89"/>
      <c r="L488" s="89"/>
      <c r="M488" s="89"/>
      <c r="N488" s="89"/>
      <c r="O488" s="89"/>
    </row>
    <row r="489" spans="2:18" ht="24.75" customHeight="1">
      <c r="C489" s="53"/>
      <c r="D489" s="1" t="s">
        <v>24</v>
      </c>
      <c r="E489" s="16" t="s">
        <v>79</v>
      </c>
    </row>
    <row r="490" spans="2:18" ht="35.25" customHeight="1">
      <c r="C490" s="53"/>
      <c r="D490" s="1" t="s">
        <v>25</v>
      </c>
      <c r="E490" s="89" t="s">
        <v>80</v>
      </c>
      <c r="F490" s="89"/>
      <c r="G490" s="89"/>
      <c r="H490" s="89"/>
      <c r="I490" s="89"/>
      <c r="J490" s="89"/>
      <c r="K490" s="89"/>
      <c r="L490" s="89"/>
      <c r="M490" s="89"/>
      <c r="N490" s="89"/>
      <c r="O490" s="89"/>
    </row>
    <row r="491" spans="2:18" ht="24.75" customHeight="1">
      <c r="C491" s="53"/>
      <c r="D491" s="1" t="s">
        <v>26</v>
      </c>
      <c r="E491" s="16" t="s">
        <v>82</v>
      </c>
      <c r="R491" s="69">
        <f>IF(AND(COUNTIF(C485:C492,"○")&gt;1,C491="○"),1,0)</f>
        <v>0</v>
      </c>
    </row>
    <row r="492" spans="2:18" ht="24.75" customHeight="1" thickBot="1">
      <c r="C492" s="54"/>
      <c r="D492" s="1" t="s">
        <v>27</v>
      </c>
      <c r="E492" s="16" t="s">
        <v>37</v>
      </c>
    </row>
    <row r="493" spans="2:18" ht="12" customHeight="1"/>
    <row r="494" spans="2:18" ht="24.75" customHeight="1" thickBot="1">
      <c r="C494" s="1" t="s">
        <v>27</v>
      </c>
      <c r="D494" s="2" t="s">
        <v>38</v>
      </c>
    </row>
    <row r="495" spans="2:18" ht="44.25" customHeight="1" thickBot="1">
      <c r="C495" s="86"/>
      <c r="D495" s="87"/>
      <c r="E495" s="87"/>
      <c r="F495" s="87"/>
      <c r="G495" s="87"/>
      <c r="H495" s="87"/>
      <c r="I495" s="87"/>
      <c r="J495" s="87"/>
      <c r="K495" s="87"/>
      <c r="L495" s="87"/>
      <c r="M495" s="87"/>
      <c r="N495" s="87"/>
      <c r="O495" s="88"/>
      <c r="R495" s="69">
        <f>IF(C492="",0,1)</f>
        <v>0</v>
      </c>
    </row>
    <row r="496" spans="2:18" ht="24.75" customHeight="1">
      <c r="C496" s="25"/>
      <c r="D496" s="25"/>
      <c r="E496" s="25"/>
      <c r="F496" s="25"/>
      <c r="G496" s="25"/>
      <c r="H496" s="25"/>
      <c r="I496" s="25"/>
      <c r="J496" s="25"/>
      <c r="K496" s="25"/>
      <c r="L496" s="25"/>
      <c r="M496" s="25"/>
      <c r="N496" s="25"/>
      <c r="O496" s="25"/>
    </row>
    <row r="497" spans="2:20" ht="21" customHeight="1">
      <c r="B497" s="46" t="s">
        <v>153</v>
      </c>
      <c r="C497" s="91" t="s">
        <v>152</v>
      </c>
      <c r="D497" s="91"/>
      <c r="E497" s="91"/>
      <c r="F497" s="91"/>
      <c r="G497" s="91"/>
      <c r="H497" s="91"/>
      <c r="I497" s="91"/>
      <c r="J497" s="91"/>
      <c r="K497" s="91"/>
      <c r="L497" s="91"/>
      <c r="M497" s="91"/>
      <c r="N497" s="91"/>
      <c r="O497" s="91"/>
    </row>
    <row r="498" spans="2:20" ht="12" customHeight="1" thickBot="1"/>
    <row r="499" spans="2:20" ht="24.75" customHeight="1">
      <c r="C499" s="52"/>
      <c r="D499" s="1" t="s">
        <v>20</v>
      </c>
      <c r="E499" s="16" t="s">
        <v>360</v>
      </c>
      <c r="R499" s="69">
        <f>COUNTIF(C499:C506,"○")</f>
        <v>0</v>
      </c>
      <c r="S499" s="69">
        <f>COUNTIF(C499,"○")</f>
        <v>0</v>
      </c>
      <c r="T499" s="69">
        <f>SUM(S499:S506)</f>
        <v>0</v>
      </c>
    </row>
    <row r="500" spans="2:20" ht="35.25" customHeight="1">
      <c r="C500" s="56"/>
      <c r="D500" s="1" t="s">
        <v>21</v>
      </c>
      <c r="E500" s="89" t="s">
        <v>361</v>
      </c>
      <c r="F500" s="89"/>
      <c r="G500" s="89"/>
      <c r="H500" s="89"/>
      <c r="I500" s="89"/>
      <c r="J500" s="89"/>
      <c r="K500" s="89"/>
      <c r="L500" s="89"/>
      <c r="M500" s="89"/>
      <c r="N500" s="89"/>
      <c r="O500" s="89"/>
      <c r="S500" s="69">
        <f>COUNTIF(C500,"○")</f>
        <v>0</v>
      </c>
    </row>
    <row r="501" spans="2:20" ht="24.75" customHeight="1">
      <c r="C501" s="53"/>
      <c r="D501" s="1" t="s">
        <v>22</v>
      </c>
      <c r="E501" s="16" t="s">
        <v>154</v>
      </c>
      <c r="S501" s="69">
        <f>COUNTIF(C501,"○")</f>
        <v>0</v>
      </c>
    </row>
    <row r="502" spans="2:20" ht="24.75" customHeight="1">
      <c r="C502" s="53"/>
      <c r="D502" s="1" t="s">
        <v>23</v>
      </c>
      <c r="E502" s="16" t="s">
        <v>156</v>
      </c>
    </row>
    <row r="503" spans="2:20" ht="24.75" customHeight="1">
      <c r="C503" s="53"/>
      <c r="D503" s="1" t="s">
        <v>24</v>
      </c>
      <c r="E503" s="16" t="s">
        <v>155</v>
      </c>
      <c r="S503" s="69">
        <f>COUNTIF(C503,"○")</f>
        <v>0</v>
      </c>
    </row>
    <row r="504" spans="2:20" ht="24.75" customHeight="1">
      <c r="C504" s="53"/>
      <c r="D504" s="1" t="s">
        <v>25</v>
      </c>
      <c r="E504" s="16" t="s">
        <v>157</v>
      </c>
    </row>
    <row r="505" spans="2:20" ht="24.75" customHeight="1">
      <c r="C505" s="53"/>
      <c r="D505" s="1" t="s">
        <v>26</v>
      </c>
      <c r="E505" s="16" t="s">
        <v>158</v>
      </c>
    </row>
    <row r="506" spans="2:20" ht="24.75" customHeight="1" thickBot="1">
      <c r="C506" s="54"/>
      <c r="D506" s="1" t="s">
        <v>27</v>
      </c>
      <c r="E506" s="16" t="s">
        <v>37</v>
      </c>
      <c r="S506" s="69">
        <f>COUNTIF(C506,"○")</f>
        <v>0</v>
      </c>
    </row>
    <row r="507" spans="2:20" ht="5.0999999999999996" customHeight="1"/>
    <row r="508" spans="2:20" ht="24.75" customHeight="1" thickBot="1">
      <c r="C508" s="1" t="s">
        <v>20</v>
      </c>
      <c r="D508" s="16" t="s">
        <v>369</v>
      </c>
    </row>
    <row r="509" spans="2:20" ht="44.25" customHeight="1" thickBot="1">
      <c r="C509" s="86"/>
      <c r="D509" s="87"/>
      <c r="E509" s="87"/>
      <c r="F509" s="87"/>
      <c r="G509" s="87"/>
      <c r="H509" s="87"/>
      <c r="I509" s="87"/>
      <c r="J509" s="87"/>
      <c r="K509" s="87"/>
      <c r="L509" s="87"/>
      <c r="M509" s="87"/>
      <c r="N509" s="87"/>
      <c r="O509" s="88"/>
      <c r="R509" s="69">
        <f>IF(C499="",0,1)</f>
        <v>0</v>
      </c>
    </row>
    <row r="510" spans="2:20" ht="5.0999999999999996" customHeight="1"/>
    <row r="511" spans="2:20" ht="24.75" customHeight="1" thickBot="1">
      <c r="C511" s="1" t="s">
        <v>21</v>
      </c>
      <c r="D511" s="16" t="s">
        <v>370</v>
      </c>
    </row>
    <row r="512" spans="2:20" ht="44.25" customHeight="1" thickBot="1">
      <c r="C512" s="86"/>
      <c r="D512" s="87"/>
      <c r="E512" s="87"/>
      <c r="F512" s="87"/>
      <c r="G512" s="87"/>
      <c r="H512" s="87"/>
      <c r="I512" s="87"/>
      <c r="J512" s="87"/>
      <c r="K512" s="87"/>
      <c r="L512" s="87"/>
      <c r="M512" s="87"/>
      <c r="N512" s="87"/>
      <c r="O512" s="88"/>
      <c r="R512" s="69">
        <f>IF(C500="",0,1)</f>
        <v>0</v>
      </c>
    </row>
    <row r="513" spans="2:18" ht="5.0999999999999996" customHeight="1"/>
    <row r="514" spans="2:18" ht="24.75" customHeight="1" thickBot="1">
      <c r="C514" s="1" t="s">
        <v>27</v>
      </c>
      <c r="D514" s="16" t="s">
        <v>150</v>
      </c>
    </row>
    <row r="515" spans="2:18" ht="44.25" customHeight="1" thickBot="1">
      <c r="C515" s="86"/>
      <c r="D515" s="87"/>
      <c r="E515" s="87"/>
      <c r="F515" s="87"/>
      <c r="G515" s="87"/>
      <c r="H515" s="87"/>
      <c r="I515" s="87"/>
      <c r="J515" s="87"/>
      <c r="K515" s="87"/>
      <c r="L515" s="87"/>
      <c r="M515" s="87"/>
      <c r="N515" s="87"/>
      <c r="O515" s="88"/>
      <c r="R515" s="69">
        <f>IF(C506="",0,1)</f>
        <v>0</v>
      </c>
    </row>
    <row r="516" spans="2:18" ht="24.75" customHeight="1">
      <c r="C516" s="25"/>
      <c r="D516" s="25"/>
      <c r="E516" s="25"/>
      <c r="F516" s="25"/>
      <c r="G516" s="25"/>
      <c r="H516" s="25"/>
      <c r="I516" s="25"/>
      <c r="J516" s="25"/>
      <c r="K516" s="25"/>
      <c r="L516" s="25"/>
      <c r="M516" s="25"/>
      <c r="N516" s="25"/>
      <c r="O516" s="25"/>
    </row>
    <row r="517" spans="2:18" ht="21" customHeight="1">
      <c r="B517" s="46" t="s">
        <v>159</v>
      </c>
      <c r="C517" s="91" t="s">
        <v>160</v>
      </c>
      <c r="D517" s="91"/>
      <c r="E517" s="91"/>
      <c r="F517" s="91"/>
      <c r="G517" s="91"/>
      <c r="H517" s="91"/>
      <c r="I517" s="91"/>
      <c r="J517" s="91"/>
      <c r="K517" s="91"/>
      <c r="L517" s="91"/>
      <c r="M517" s="91"/>
      <c r="N517" s="91"/>
      <c r="O517" s="91"/>
    </row>
    <row r="518" spans="2:18" ht="21" customHeight="1">
      <c r="B518" s="46"/>
      <c r="C518" s="47" t="s">
        <v>141</v>
      </c>
      <c r="D518" s="47"/>
      <c r="E518" s="47"/>
      <c r="F518" s="47"/>
      <c r="G518" s="47"/>
      <c r="H518" s="47"/>
      <c r="I518" s="47"/>
      <c r="J518" s="47"/>
      <c r="K518" s="47"/>
      <c r="L518" s="47"/>
      <c r="M518" s="47"/>
      <c r="N518" s="47"/>
      <c r="O518" s="47"/>
    </row>
    <row r="519" spans="2:18" ht="12" customHeight="1" thickBot="1"/>
    <row r="520" spans="2:18" ht="24.75" customHeight="1">
      <c r="C520" s="52"/>
      <c r="D520" s="1" t="s">
        <v>20</v>
      </c>
      <c r="E520" s="16" t="s">
        <v>142</v>
      </c>
    </row>
    <row r="521" spans="2:18" ht="24.75" customHeight="1">
      <c r="C521" s="56"/>
      <c r="D521" s="1" t="s">
        <v>21</v>
      </c>
      <c r="E521" s="16" t="s">
        <v>143</v>
      </c>
    </row>
    <row r="522" spans="2:18" ht="24.75" customHeight="1">
      <c r="C522" s="53"/>
      <c r="D522" s="1" t="s">
        <v>22</v>
      </c>
      <c r="E522" s="16" t="s">
        <v>144</v>
      </c>
    </row>
    <row r="523" spans="2:18" ht="24.75" customHeight="1">
      <c r="C523" s="53"/>
      <c r="D523" s="1" t="s">
        <v>23</v>
      </c>
      <c r="E523" s="16" t="s">
        <v>145</v>
      </c>
    </row>
    <row r="524" spans="2:18" ht="24.75" customHeight="1">
      <c r="C524" s="53"/>
      <c r="D524" s="1" t="s">
        <v>24</v>
      </c>
      <c r="E524" s="16" t="s">
        <v>146</v>
      </c>
    </row>
    <row r="525" spans="2:18" ht="24.75" customHeight="1">
      <c r="C525" s="53"/>
      <c r="D525" s="1" t="s">
        <v>25</v>
      </c>
      <c r="E525" s="16" t="s">
        <v>358</v>
      </c>
    </row>
    <row r="526" spans="2:18" ht="24.75" customHeight="1">
      <c r="C526" s="53"/>
      <c r="D526" s="1" t="s">
        <v>26</v>
      </c>
      <c r="E526" s="16" t="s">
        <v>161</v>
      </c>
    </row>
    <row r="527" spans="2:18" ht="24.75" customHeight="1">
      <c r="C527" s="53"/>
      <c r="D527" s="1" t="s">
        <v>27</v>
      </c>
      <c r="E527" s="16" t="s">
        <v>359</v>
      </c>
    </row>
    <row r="528" spans="2:18" ht="24.75" customHeight="1">
      <c r="C528" s="53"/>
      <c r="D528" s="1" t="s">
        <v>28</v>
      </c>
      <c r="E528" s="16" t="s">
        <v>149</v>
      </c>
    </row>
    <row r="529" spans="2:18" ht="24.75" customHeight="1" thickBot="1">
      <c r="C529" s="54"/>
      <c r="D529" s="1" t="s">
        <v>46</v>
      </c>
      <c r="E529" s="16" t="s">
        <v>37</v>
      </c>
    </row>
    <row r="530" spans="2:18" ht="5.0999999999999996" customHeight="1"/>
    <row r="531" spans="2:18" ht="24.75" customHeight="1" thickBot="1">
      <c r="C531" s="1" t="s">
        <v>25</v>
      </c>
      <c r="D531" s="16" t="s">
        <v>371</v>
      </c>
    </row>
    <row r="532" spans="2:18" ht="44.25" customHeight="1" thickBot="1">
      <c r="C532" s="86"/>
      <c r="D532" s="87"/>
      <c r="E532" s="87"/>
      <c r="F532" s="87"/>
      <c r="G532" s="87"/>
      <c r="H532" s="87"/>
      <c r="I532" s="87"/>
      <c r="J532" s="87"/>
      <c r="K532" s="87"/>
      <c r="L532" s="87"/>
      <c r="M532" s="87"/>
      <c r="N532" s="87"/>
      <c r="O532" s="88"/>
      <c r="R532" s="69">
        <f>IF(C525="",0,1)</f>
        <v>0</v>
      </c>
    </row>
    <row r="533" spans="2:18" ht="5.0999999999999996" customHeight="1"/>
    <row r="534" spans="2:18" ht="24.75" customHeight="1" thickBot="1">
      <c r="C534" s="1" t="s">
        <v>27</v>
      </c>
      <c r="D534" s="16" t="s">
        <v>372</v>
      </c>
    </row>
    <row r="535" spans="2:18" ht="44.25" customHeight="1" thickBot="1">
      <c r="C535" s="86"/>
      <c r="D535" s="87"/>
      <c r="E535" s="87"/>
      <c r="F535" s="87"/>
      <c r="G535" s="87"/>
      <c r="H535" s="87"/>
      <c r="I535" s="87"/>
      <c r="J535" s="87"/>
      <c r="K535" s="87"/>
      <c r="L535" s="87"/>
      <c r="M535" s="87"/>
      <c r="N535" s="87"/>
      <c r="O535" s="88"/>
      <c r="R535" s="69">
        <f>IF(C527="",0,1)</f>
        <v>0</v>
      </c>
    </row>
    <row r="536" spans="2:18" ht="5.0999999999999996" customHeight="1"/>
    <row r="537" spans="2:18" ht="24.75" customHeight="1" thickBot="1">
      <c r="C537" s="1" t="s">
        <v>46</v>
      </c>
      <c r="D537" s="16" t="s">
        <v>150</v>
      </c>
    </row>
    <row r="538" spans="2:18" ht="44.25" customHeight="1" thickBot="1">
      <c r="C538" s="86"/>
      <c r="D538" s="87"/>
      <c r="E538" s="87"/>
      <c r="F538" s="87"/>
      <c r="G538" s="87"/>
      <c r="H538" s="87"/>
      <c r="I538" s="87"/>
      <c r="J538" s="87"/>
      <c r="K538" s="87"/>
      <c r="L538" s="87"/>
      <c r="M538" s="87"/>
      <c r="N538" s="87"/>
      <c r="O538" s="88"/>
      <c r="R538" s="69">
        <f>IF(C529="",0,1)</f>
        <v>0</v>
      </c>
    </row>
    <row r="540" spans="2:18" ht="21" customHeight="1">
      <c r="B540" s="46" t="s">
        <v>162</v>
      </c>
      <c r="C540" s="91" t="s">
        <v>272</v>
      </c>
      <c r="D540" s="91"/>
      <c r="E540" s="91"/>
      <c r="F540" s="91"/>
      <c r="G540" s="91"/>
      <c r="H540" s="91"/>
      <c r="I540" s="91"/>
      <c r="J540" s="91"/>
      <c r="K540" s="91"/>
      <c r="L540" s="91"/>
      <c r="M540" s="91"/>
      <c r="N540" s="91"/>
      <c r="O540" s="91"/>
    </row>
    <row r="541" spans="2:18" ht="21" customHeight="1">
      <c r="B541" s="46"/>
      <c r="C541" s="47" t="s">
        <v>271</v>
      </c>
      <c r="D541" s="47"/>
      <c r="E541" s="47"/>
      <c r="F541" s="47"/>
      <c r="G541" s="47"/>
      <c r="H541" s="47"/>
      <c r="I541" s="47"/>
      <c r="J541" s="47"/>
      <c r="K541" s="47"/>
      <c r="L541" s="47"/>
      <c r="M541" s="47"/>
      <c r="N541" s="47"/>
      <c r="O541" s="47"/>
    </row>
    <row r="542" spans="2:18" ht="12" customHeight="1" thickBot="1"/>
    <row r="543" spans="2:18" ht="24.75" customHeight="1">
      <c r="C543" s="52"/>
      <c r="D543" s="1" t="s">
        <v>20</v>
      </c>
      <c r="E543" s="16" t="s">
        <v>75</v>
      </c>
    </row>
    <row r="544" spans="2:18" ht="24.75" customHeight="1">
      <c r="C544" s="56"/>
      <c r="D544" s="1" t="s">
        <v>21</v>
      </c>
      <c r="E544" s="16" t="s">
        <v>76</v>
      </c>
    </row>
    <row r="545" spans="2:18" ht="24.75" customHeight="1">
      <c r="C545" s="53"/>
      <c r="D545" s="1" t="s">
        <v>22</v>
      </c>
      <c r="E545" s="16" t="s">
        <v>77</v>
      </c>
    </row>
    <row r="546" spans="2:18" ht="35.25" customHeight="1">
      <c r="C546" s="53"/>
      <c r="D546" s="1" t="s">
        <v>23</v>
      </c>
      <c r="E546" s="89" t="s">
        <v>78</v>
      </c>
      <c r="F546" s="89"/>
      <c r="G546" s="89"/>
      <c r="H546" s="89"/>
      <c r="I546" s="89"/>
      <c r="J546" s="89"/>
      <c r="K546" s="89"/>
      <c r="L546" s="89"/>
      <c r="M546" s="89"/>
      <c r="N546" s="89"/>
      <c r="O546" s="89"/>
    </row>
    <row r="547" spans="2:18" ht="24.75" customHeight="1">
      <c r="C547" s="53"/>
      <c r="D547" s="1" t="s">
        <v>24</v>
      </c>
      <c r="E547" s="16" t="s">
        <v>79</v>
      </c>
    </row>
    <row r="548" spans="2:18" ht="35.25" customHeight="1">
      <c r="C548" s="53"/>
      <c r="D548" s="1" t="s">
        <v>25</v>
      </c>
      <c r="E548" s="89" t="s">
        <v>80</v>
      </c>
      <c r="F548" s="89"/>
      <c r="G548" s="89"/>
      <c r="H548" s="89"/>
      <c r="I548" s="89"/>
      <c r="J548" s="89"/>
      <c r="K548" s="89"/>
      <c r="L548" s="89"/>
      <c r="M548" s="89"/>
      <c r="N548" s="89"/>
      <c r="O548" s="89"/>
    </row>
    <row r="549" spans="2:18" ht="24.75" customHeight="1">
      <c r="C549" s="53"/>
      <c r="D549" s="1" t="s">
        <v>26</v>
      </c>
      <c r="E549" s="16" t="s">
        <v>82</v>
      </c>
      <c r="R549" s="69">
        <f>IF(AND(COUNTIF(C543:C550,"○")&gt;1,C549="○"),1,0)</f>
        <v>0</v>
      </c>
    </row>
    <row r="550" spans="2:18" ht="24.75" customHeight="1" thickBot="1">
      <c r="C550" s="54"/>
      <c r="D550" s="1" t="s">
        <v>27</v>
      </c>
      <c r="E550" s="16" t="s">
        <v>37</v>
      </c>
    </row>
    <row r="551" spans="2:18" ht="5.0999999999999996" customHeight="1"/>
    <row r="552" spans="2:18" ht="24.75" customHeight="1" thickBot="1">
      <c r="C552" s="1" t="s">
        <v>27</v>
      </c>
      <c r="D552" s="16" t="s">
        <v>150</v>
      </c>
    </row>
    <row r="553" spans="2:18" ht="44.25" customHeight="1" thickBot="1">
      <c r="C553" s="86"/>
      <c r="D553" s="87"/>
      <c r="E553" s="87"/>
      <c r="F553" s="87"/>
      <c r="G553" s="87"/>
      <c r="H553" s="87"/>
      <c r="I553" s="87"/>
      <c r="J553" s="87"/>
      <c r="K553" s="87"/>
      <c r="L553" s="87"/>
      <c r="M553" s="87"/>
      <c r="N553" s="87"/>
      <c r="O553" s="88"/>
      <c r="R553" s="69">
        <f>IF(C550="",0,1)</f>
        <v>0</v>
      </c>
    </row>
    <row r="555" spans="2:18" ht="21" customHeight="1">
      <c r="B555" s="46" t="s">
        <v>163</v>
      </c>
      <c r="C555" s="91" t="s">
        <v>273</v>
      </c>
      <c r="D555" s="91"/>
      <c r="E555" s="91"/>
      <c r="F555" s="91"/>
      <c r="G555" s="91"/>
      <c r="H555" s="91"/>
      <c r="I555" s="91"/>
      <c r="J555" s="91"/>
      <c r="K555" s="91"/>
      <c r="L555" s="91"/>
      <c r="M555" s="91"/>
      <c r="N555" s="91"/>
      <c r="O555" s="91"/>
    </row>
    <row r="556" spans="2:18" ht="21" customHeight="1">
      <c r="B556" s="46"/>
      <c r="C556" s="47" t="s">
        <v>274</v>
      </c>
      <c r="D556" s="47"/>
      <c r="E556" s="47"/>
      <c r="F556" s="47"/>
      <c r="G556" s="47"/>
      <c r="H556" s="47"/>
      <c r="I556" s="47"/>
      <c r="J556" s="47"/>
      <c r="K556" s="47"/>
      <c r="L556" s="47"/>
      <c r="M556" s="47"/>
      <c r="N556" s="47"/>
      <c r="O556" s="47"/>
    </row>
    <row r="557" spans="2:18" ht="12" customHeight="1" thickBot="1"/>
    <row r="558" spans="2:18" ht="24.75" customHeight="1">
      <c r="C558" s="52"/>
      <c r="D558" s="1" t="s">
        <v>20</v>
      </c>
      <c r="E558" s="16" t="s">
        <v>170</v>
      </c>
    </row>
    <row r="559" spans="2:18" ht="24.75" customHeight="1">
      <c r="C559" s="56"/>
      <c r="D559" s="1" t="s">
        <v>21</v>
      </c>
      <c r="E559" s="16" t="s">
        <v>171</v>
      </c>
    </row>
    <row r="560" spans="2:18" ht="24.75" customHeight="1">
      <c r="C560" s="56"/>
      <c r="D560" s="1" t="s">
        <v>22</v>
      </c>
      <c r="E560" s="16" t="s">
        <v>172</v>
      </c>
    </row>
    <row r="561" spans="3:15" ht="24.75" customHeight="1">
      <c r="C561" s="56"/>
      <c r="D561" s="1" t="s">
        <v>23</v>
      </c>
      <c r="E561" s="16" t="s">
        <v>173</v>
      </c>
    </row>
    <row r="562" spans="3:15" ht="24.75" customHeight="1">
      <c r="C562" s="56"/>
      <c r="D562" s="1" t="s">
        <v>24</v>
      </c>
      <c r="E562" s="16" t="s">
        <v>174</v>
      </c>
    </row>
    <row r="563" spans="3:15" ht="24.75" customHeight="1">
      <c r="C563" s="56"/>
      <c r="D563" s="1" t="s">
        <v>25</v>
      </c>
      <c r="E563" s="16" t="s">
        <v>176</v>
      </c>
    </row>
    <row r="564" spans="3:15" ht="24.75" customHeight="1">
      <c r="C564" s="56"/>
      <c r="D564" s="1" t="s">
        <v>26</v>
      </c>
      <c r="E564" s="16" t="s">
        <v>175</v>
      </c>
    </row>
    <row r="565" spans="3:15" ht="35.25" customHeight="1">
      <c r="C565" s="56"/>
      <c r="D565" s="1" t="s">
        <v>27</v>
      </c>
      <c r="E565" s="89" t="s">
        <v>177</v>
      </c>
      <c r="F565" s="89"/>
      <c r="G565" s="89"/>
      <c r="H565" s="89"/>
      <c r="I565" s="89"/>
      <c r="J565" s="89"/>
      <c r="K565" s="89"/>
      <c r="L565" s="89"/>
      <c r="M565" s="89"/>
      <c r="N565" s="89"/>
      <c r="O565" s="89"/>
    </row>
    <row r="566" spans="3:15" ht="35.25" customHeight="1">
      <c r="C566" s="56"/>
      <c r="D566" s="1" t="s">
        <v>28</v>
      </c>
      <c r="E566" s="89" t="s">
        <v>178</v>
      </c>
      <c r="F566" s="89"/>
      <c r="G566" s="89"/>
      <c r="H566" s="89"/>
      <c r="I566" s="89"/>
      <c r="J566" s="89"/>
      <c r="K566" s="89"/>
      <c r="L566" s="89"/>
      <c r="M566" s="89"/>
      <c r="N566" s="89"/>
      <c r="O566" s="89"/>
    </row>
    <row r="567" spans="3:15" ht="35.25" customHeight="1">
      <c r="C567" s="56"/>
      <c r="D567" s="1" t="s">
        <v>46</v>
      </c>
      <c r="E567" s="89" t="s">
        <v>179</v>
      </c>
      <c r="F567" s="89"/>
      <c r="G567" s="89"/>
      <c r="H567" s="89"/>
      <c r="I567" s="89"/>
      <c r="J567" s="89"/>
      <c r="K567" s="89"/>
      <c r="L567" s="89"/>
      <c r="M567" s="89"/>
      <c r="N567" s="89"/>
      <c r="O567" s="89"/>
    </row>
    <row r="568" spans="3:15" ht="24.75" customHeight="1">
      <c r="C568" s="56"/>
      <c r="D568" s="1" t="s">
        <v>71</v>
      </c>
      <c r="E568" s="16" t="s">
        <v>180</v>
      </c>
    </row>
    <row r="569" spans="3:15" ht="24.75" customHeight="1">
      <c r="C569" s="56"/>
      <c r="D569" s="1" t="s">
        <v>164</v>
      </c>
      <c r="E569" s="16" t="s">
        <v>181</v>
      </c>
    </row>
    <row r="570" spans="3:15" ht="24.75" customHeight="1">
      <c r="C570" s="56"/>
      <c r="D570" s="1" t="s">
        <v>165</v>
      </c>
      <c r="E570" s="16" t="s">
        <v>182</v>
      </c>
    </row>
    <row r="571" spans="3:15" ht="24.75" customHeight="1">
      <c r="C571" s="56"/>
      <c r="D571" s="1" t="s">
        <v>166</v>
      </c>
      <c r="E571" s="16" t="s">
        <v>275</v>
      </c>
    </row>
    <row r="572" spans="3:15" ht="24.75" customHeight="1">
      <c r="C572" s="53"/>
      <c r="D572" s="1" t="s">
        <v>167</v>
      </c>
      <c r="E572" s="16" t="s">
        <v>183</v>
      </c>
    </row>
    <row r="573" spans="3:15" ht="24.75" customHeight="1">
      <c r="C573" s="53"/>
      <c r="D573" s="1" t="s">
        <v>168</v>
      </c>
      <c r="E573" s="16" t="s">
        <v>184</v>
      </c>
    </row>
    <row r="574" spans="3:15" ht="24.75" customHeight="1" thickBot="1">
      <c r="C574" s="54"/>
      <c r="D574" s="1" t="s">
        <v>169</v>
      </c>
      <c r="E574" s="16" t="s">
        <v>185</v>
      </c>
    </row>
    <row r="575" spans="3:15" ht="24.75" customHeight="1">
      <c r="C575" s="2"/>
      <c r="E575" s="16"/>
    </row>
    <row r="576" spans="3:15" ht="5.0999999999999996" customHeight="1"/>
    <row r="577" spans="2:21" ht="24.75" customHeight="1">
      <c r="B577" s="28" t="s">
        <v>186</v>
      </c>
      <c r="C577" s="2"/>
      <c r="E577" s="16"/>
    </row>
    <row r="578" spans="2:21" ht="21" customHeight="1">
      <c r="B578" s="48" t="s">
        <v>187</v>
      </c>
      <c r="C578" s="93" t="s">
        <v>375</v>
      </c>
      <c r="D578" s="93"/>
      <c r="E578" s="93"/>
      <c r="F578" s="93"/>
      <c r="G578" s="93"/>
      <c r="H578" s="93"/>
      <c r="I578" s="93"/>
      <c r="J578" s="93"/>
      <c r="K578" s="93"/>
      <c r="L578" s="93"/>
      <c r="M578" s="93"/>
      <c r="N578" s="93"/>
      <c r="O578" s="93"/>
    </row>
    <row r="579" spans="2:21" ht="21" customHeight="1">
      <c r="B579" s="48"/>
      <c r="C579" s="49" t="s">
        <v>376</v>
      </c>
      <c r="D579" s="49"/>
      <c r="E579" s="49"/>
      <c r="F579" s="49"/>
      <c r="G579" s="49"/>
      <c r="H579" s="49"/>
      <c r="I579" s="49"/>
      <c r="J579" s="49"/>
      <c r="K579" s="49"/>
      <c r="L579" s="49"/>
      <c r="M579" s="49"/>
      <c r="N579" s="49"/>
      <c r="O579" s="49"/>
    </row>
    <row r="580" spans="2:21" ht="12" customHeight="1" thickBot="1"/>
    <row r="581" spans="2:21" ht="24.75" customHeight="1">
      <c r="C581" s="52"/>
      <c r="D581" s="1" t="s">
        <v>20</v>
      </c>
      <c r="E581" s="16" t="s">
        <v>188</v>
      </c>
      <c r="R581" s="69">
        <f>COUNTIF(C581:C584,"○")</f>
        <v>0</v>
      </c>
    </row>
    <row r="582" spans="2:21" ht="24.75" customHeight="1">
      <c r="C582" s="56"/>
      <c r="D582" s="1" t="s">
        <v>21</v>
      </c>
      <c r="E582" s="16" t="s">
        <v>189</v>
      </c>
    </row>
    <row r="583" spans="2:21" ht="24.75" customHeight="1">
      <c r="C583" s="56"/>
      <c r="D583" s="1" t="s">
        <v>22</v>
      </c>
      <c r="E583" s="16" t="s">
        <v>190</v>
      </c>
    </row>
    <row r="584" spans="2:21" ht="24.75" customHeight="1" thickBot="1">
      <c r="C584" s="57"/>
      <c r="D584" s="1" t="s">
        <v>23</v>
      </c>
      <c r="E584" s="16" t="s">
        <v>324</v>
      </c>
    </row>
    <row r="585" spans="2:21" ht="24.75" customHeight="1">
      <c r="C585" s="2"/>
      <c r="D585" s="2"/>
      <c r="E585" s="2"/>
      <c r="F585" s="2"/>
      <c r="G585" s="2"/>
      <c r="H585" s="2"/>
      <c r="I585" s="2"/>
      <c r="J585" s="2"/>
      <c r="K585" s="2"/>
      <c r="L585" s="2"/>
      <c r="M585" s="2"/>
      <c r="N585" s="2"/>
      <c r="O585" s="2"/>
    </row>
    <row r="586" spans="2:21" ht="21" customHeight="1">
      <c r="B586" s="48" t="s">
        <v>191</v>
      </c>
      <c r="C586" s="93" t="s">
        <v>325</v>
      </c>
      <c r="D586" s="93"/>
      <c r="E586" s="93"/>
      <c r="F586" s="93"/>
      <c r="G586" s="93"/>
      <c r="H586" s="93"/>
      <c r="I586" s="93"/>
      <c r="J586" s="93"/>
      <c r="K586" s="93"/>
      <c r="L586" s="93"/>
      <c r="M586" s="93"/>
      <c r="N586" s="93"/>
      <c r="O586" s="93"/>
    </row>
    <row r="587" spans="2:21" ht="21" customHeight="1">
      <c r="B587" s="48"/>
      <c r="C587" s="49" t="s">
        <v>326</v>
      </c>
      <c r="D587" s="49"/>
      <c r="E587" s="49"/>
      <c r="F587" s="49"/>
      <c r="G587" s="49"/>
      <c r="H587" s="49"/>
      <c r="I587" s="49"/>
      <c r="J587" s="49"/>
      <c r="K587" s="49"/>
      <c r="L587" s="49"/>
      <c r="M587" s="49"/>
      <c r="N587" s="49"/>
      <c r="O587" s="49"/>
    </row>
    <row r="588" spans="2:21" ht="12" customHeight="1"/>
    <row r="589" spans="2:21" ht="24.75" customHeight="1" thickBot="1">
      <c r="N589" s="109" t="s">
        <v>215</v>
      </c>
      <c r="O589" s="109"/>
    </row>
    <row r="590" spans="2:21" ht="24.75" customHeight="1" thickBot="1">
      <c r="C590" s="33"/>
      <c r="D590" s="33"/>
      <c r="E590" s="33"/>
      <c r="F590" s="33"/>
      <c r="G590" s="33"/>
      <c r="H590" s="33"/>
      <c r="I590" s="33"/>
      <c r="J590" s="33"/>
      <c r="K590" s="33"/>
      <c r="L590" s="33"/>
      <c r="M590" s="33"/>
      <c r="N590" s="45" t="s">
        <v>213</v>
      </c>
      <c r="O590" s="35" t="s">
        <v>214</v>
      </c>
    </row>
    <row r="591" spans="2:21" ht="24.75" customHeight="1">
      <c r="C591" s="32" t="s">
        <v>20</v>
      </c>
      <c r="D591" s="94" t="s">
        <v>276</v>
      </c>
      <c r="E591" s="94"/>
      <c r="F591" s="94"/>
      <c r="G591" s="94"/>
      <c r="H591" s="94"/>
      <c r="I591" s="94"/>
      <c r="J591" s="94"/>
      <c r="K591" s="94"/>
      <c r="L591" s="94"/>
      <c r="M591" s="95"/>
      <c r="N591" s="52"/>
      <c r="O591" s="52"/>
      <c r="T591" s="68"/>
      <c r="U591" s="68"/>
    </row>
    <row r="592" spans="2:21" ht="35.25" customHeight="1">
      <c r="C592" s="32" t="s">
        <v>21</v>
      </c>
      <c r="D592" s="94" t="s">
        <v>277</v>
      </c>
      <c r="E592" s="94"/>
      <c r="F592" s="94"/>
      <c r="G592" s="94"/>
      <c r="H592" s="94"/>
      <c r="I592" s="94"/>
      <c r="J592" s="94"/>
      <c r="K592" s="94"/>
      <c r="L592" s="94"/>
      <c r="M592" s="95"/>
      <c r="N592" s="53"/>
      <c r="O592" s="53"/>
      <c r="T592" s="68"/>
      <c r="U592" s="68"/>
    </row>
    <row r="593" spans="3:22" ht="35.25" customHeight="1">
      <c r="C593" s="32" t="s">
        <v>22</v>
      </c>
      <c r="D593" s="94" t="s">
        <v>278</v>
      </c>
      <c r="E593" s="94"/>
      <c r="F593" s="94"/>
      <c r="G593" s="94"/>
      <c r="H593" s="94"/>
      <c r="I593" s="94"/>
      <c r="J593" s="94"/>
      <c r="K593" s="94"/>
      <c r="L593" s="94"/>
      <c r="M593" s="95"/>
      <c r="N593" s="53"/>
      <c r="O593" s="53"/>
      <c r="T593" s="68"/>
      <c r="U593" s="68"/>
    </row>
    <row r="594" spans="3:22" ht="35.25" customHeight="1">
      <c r="C594" s="32" t="s">
        <v>67</v>
      </c>
      <c r="D594" s="94" t="s">
        <v>279</v>
      </c>
      <c r="E594" s="94"/>
      <c r="F594" s="94"/>
      <c r="G594" s="94"/>
      <c r="H594" s="94"/>
      <c r="I594" s="94"/>
      <c r="J594" s="94"/>
      <c r="K594" s="94"/>
      <c r="L594" s="94"/>
      <c r="M594" s="95"/>
      <c r="N594" s="53"/>
      <c r="O594" s="53"/>
      <c r="T594" s="68"/>
      <c r="U594" s="68"/>
    </row>
    <row r="595" spans="3:22" ht="35.25" customHeight="1">
      <c r="C595" s="32" t="s">
        <v>68</v>
      </c>
      <c r="D595" s="94" t="s">
        <v>280</v>
      </c>
      <c r="E595" s="94"/>
      <c r="F595" s="94"/>
      <c r="G595" s="94"/>
      <c r="H595" s="94"/>
      <c r="I595" s="94"/>
      <c r="J595" s="94"/>
      <c r="K595" s="94"/>
      <c r="L595" s="94"/>
      <c r="M595" s="95"/>
      <c r="N595" s="53"/>
      <c r="O595" s="53"/>
      <c r="T595" s="68"/>
      <c r="U595" s="68"/>
    </row>
    <row r="596" spans="3:22" ht="35.25" customHeight="1">
      <c r="C596" s="32" t="s">
        <v>61</v>
      </c>
      <c r="D596" s="94" t="s">
        <v>281</v>
      </c>
      <c r="E596" s="94"/>
      <c r="F596" s="94"/>
      <c r="G596" s="94"/>
      <c r="H596" s="94"/>
      <c r="I596" s="94"/>
      <c r="J596" s="94"/>
      <c r="K596" s="94"/>
      <c r="L596" s="94"/>
      <c r="M596" s="95"/>
      <c r="N596" s="53"/>
      <c r="O596" s="53"/>
      <c r="T596" s="68"/>
      <c r="U596" s="68"/>
    </row>
    <row r="597" spans="3:22" ht="35.25" customHeight="1">
      <c r="C597" s="32" t="s">
        <v>26</v>
      </c>
      <c r="D597" s="94" t="s">
        <v>282</v>
      </c>
      <c r="E597" s="94"/>
      <c r="F597" s="94"/>
      <c r="G597" s="94"/>
      <c r="H597" s="94"/>
      <c r="I597" s="94"/>
      <c r="J597" s="94"/>
      <c r="K597" s="94"/>
      <c r="L597" s="94"/>
      <c r="M597" s="95"/>
      <c r="N597" s="53"/>
      <c r="O597" s="53"/>
      <c r="T597" s="68"/>
      <c r="U597" s="68"/>
    </row>
    <row r="598" spans="3:22" ht="24.75" customHeight="1">
      <c r="C598" s="32" t="s">
        <v>27</v>
      </c>
      <c r="D598" s="94" t="s">
        <v>283</v>
      </c>
      <c r="E598" s="94"/>
      <c r="F598" s="94"/>
      <c r="G598" s="94"/>
      <c r="H598" s="94"/>
      <c r="I598" s="94"/>
      <c r="J598" s="94"/>
      <c r="K598" s="94"/>
      <c r="L598" s="94"/>
      <c r="M598" s="95"/>
      <c r="N598" s="53"/>
      <c r="O598" s="53"/>
      <c r="T598" s="68"/>
      <c r="U598" s="68"/>
    </row>
    <row r="599" spans="3:22" ht="24.75" customHeight="1">
      <c r="C599" s="27" t="s">
        <v>28</v>
      </c>
      <c r="D599" s="94" t="s">
        <v>298</v>
      </c>
      <c r="E599" s="94"/>
      <c r="F599" s="94"/>
      <c r="G599" s="94"/>
      <c r="H599" s="94"/>
      <c r="I599" s="94"/>
      <c r="J599" s="94"/>
      <c r="K599" s="94"/>
      <c r="L599" s="94"/>
      <c r="M599" s="95"/>
      <c r="N599" s="53"/>
      <c r="O599" s="53"/>
      <c r="T599" s="68"/>
      <c r="U599" s="68"/>
    </row>
    <row r="600" spans="3:22" ht="35.25" customHeight="1">
      <c r="C600" s="32" t="s">
        <v>46</v>
      </c>
      <c r="D600" s="94" t="s">
        <v>299</v>
      </c>
      <c r="E600" s="94"/>
      <c r="F600" s="94"/>
      <c r="G600" s="94"/>
      <c r="H600" s="94"/>
      <c r="I600" s="94"/>
      <c r="J600" s="94"/>
      <c r="K600" s="94"/>
      <c r="L600" s="94"/>
      <c r="M600" s="95"/>
      <c r="N600" s="53"/>
      <c r="O600" s="53"/>
      <c r="T600" s="68"/>
      <c r="U600" s="68"/>
    </row>
    <row r="601" spans="3:22" ht="24.75" customHeight="1">
      <c r="C601" s="32" t="s">
        <v>71</v>
      </c>
      <c r="D601" s="94" t="s">
        <v>300</v>
      </c>
      <c r="E601" s="94"/>
      <c r="F601" s="94"/>
      <c r="G601" s="94"/>
      <c r="H601" s="94"/>
      <c r="I601" s="94"/>
      <c r="J601" s="94"/>
      <c r="K601" s="94"/>
      <c r="L601" s="94"/>
      <c r="M601" s="95"/>
      <c r="N601" s="53"/>
      <c r="O601" s="53"/>
      <c r="R601" s="69">
        <f>IF(AND(COUNTIF(N591:N602,"○")&gt;1,N601="○"),1,0)</f>
        <v>0</v>
      </c>
      <c r="S601" s="69">
        <f>IF(AND(COUNTIF(O591:O602,"○")&gt;1,O601="○"),1,0)</f>
        <v>0</v>
      </c>
      <c r="T601" s="68"/>
      <c r="U601" s="68"/>
    </row>
    <row r="602" spans="3:22" ht="24.75" customHeight="1" thickBot="1">
      <c r="C602" s="36" t="s">
        <v>164</v>
      </c>
      <c r="D602" s="149" t="s">
        <v>301</v>
      </c>
      <c r="E602" s="149"/>
      <c r="F602" s="149"/>
      <c r="G602" s="149"/>
      <c r="H602" s="149"/>
      <c r="I602" s="149"/>
      <c r="J602" s="149"/>
      <c r="K602" s="149"/>
      <c r="L602" s="149"/>
      <c r="M602" s="150"/>
      <c r="N602" s="54"/>
      <c r="O602" s="54"/>
      <c r="T602" s="68"/>
      <c r="U602" s="68"/>
    </row>
    <row r="603" spans="3:22" ht="5.0999999999999996" customHeight="1">
      <c r="T603" s="68"/>
      <c r="U603" s="68"/>
    </row>
    <row r="604" spans="3:22" ht="24.75" customHeight="1" thickBot="1">
      <c r="C604" s="1" t="s">
        <v>164</v>
      </c>
      <c r="D604" s="2" t="s">
        <v>362</v>
      </c>
      <c r="T604" s="68"/>
      <c r="U604" s="68"/>
    </row>
    <row r="605" spans="3:22" ht="44.25" customHeight="1" thickBot="1">
      <c r="C605" s="86"/>
      <c r="D605" s="87"/>
      <c r="E605" s="87"/>
      <c r="F605" s="87"/>
      <c r="G605" s="87"/>
      <c r="H605" s="87"/>
      <c r="I605" s="87"/>
      <c r="J605" s="87"/>
      <c r="K605" s="87"/>
      <c r="L605" s="87"/>
      <c r="M605" s="87"/>
      <c r="N605" s="87"/>
      <c r="O605" s="88"/>
      <c r="R605" s="69">
        <f>IF(N602="",0,1)</f>
        <v>0</v>
      </c>
      <c r="T605" s="68"/>
      <c r="U605" s="68"/>
      <c r="V605" s="16"/>
    </row>
    <row r="606" spans="3:22" ht="5.0999999999999996" customHeight="1">
      <c r="T606" s="68"/>
      <c r="U606" s="68"/>
    </row>
    <row r="607" spans="3:22" ht="24.75" customHeight="1" thickBot="1">
      <c r="C607" s="1" t="s">
        <v>164</v>
      </c>
      <c r="D607" s="2" t="s">
        <v>340</v>
      </c>
    </row>
    <row r="608" spans="3:22" ht="44.25" customHeight="1" thickBot="1">
      <c r="C608" s="86"/>
      <c r="D608" s="87"/>
      <c r="E608" s="87"/>
      <c r="F608" s="87"/>
      <c r="G608" s="87"/>
      <c r="H608" s="87"/>
      <c r="I608" s="87"/>
      <c r="J608" s="87"/>
      <c r="K608" s="87"/>
      <c r="L608" s="87"/>
      <c r="M608" s="87"/>
      <c r="N608" s="87"/>
      <c r="O608" s="88"/>
      <c r="R608" s="69">
        <f>IF(O602="",0,1)</f>
        <v>0</v>
      </c>
      <c r="V608" s="16"/>
    </row>
    <row r="610" spans="2:15" ht="21" customHeight="1">
      <c r="B610" s="48" t="s">
        <v>192</v>
      </c>
      <c r="C610" s="93" t="s">
        <v>193</v>
      </c>
      <c r="D610" s="93"/>
      <c r="E610" s="93"/>
      <c r="F610" s="93"/>
      <c r="G610" s="93"/>
      <c r="H610" s="93"/>
      <c r="I610" s="93"/>
      <c r="J610" s="93"/>
      <c r="K610" s="93"/>
      <c r="L610" s="93"/>
      <c r="M610" s="93"/>
      <c r="N610" s="93"/>
      <c r="O610" s="93"/>
    </row>
    <row r="611" spans="2:15" ht="12" customHeight="1"/>
    <row r="612" spans="2:15" ht="24.75" customHeight="1" thickBot="1">
      <c r="C612" s="16" t="s">
        <v>194</v>
      </c>
    </row>
    <row r="613" spans="2:15" ht="44.25" customHeight="1" thickBot="1">
      <c r="C613" s="86"/>
      <c r="D613" s="87"/>
      <c r="E613" s="87"/>
      <c r="F613" s="87"/>
      <c r="G613" s="87"/>
      <c r="H613" s="87"/>
      <c r="I613" s="87"/>
      <c r="J613" s="87"/>
      <c r="K613" s="87"/>
      <c r="L613" s="87"/>
      <c r="M613" s="87"/>
      <c r="N613" s="87"/>
      <c r="O613" s="88"/>
    </row>
    <row r="615" spans="2:15" ht="24.75" customHeight="1" thickBot="1">
      <c r="C615" s="16" t="s">
        <v>195</v>
      </c>
    </row>
    <row r="616" spans="2:15" ht="44.25" customHeight="1" thickBot="1">
      <c r="C616" s="86"/>
      <c r="D616" s="87"/>
      <c r="E616" s="87"/>
      <c r="F616" s="87"/>
      <c r="G616" s="87"/>
      <c r="H616" s="87"/>
      <c r="I616" s="87"/>
      <c r="J616" s="87"/>
      <c r="K616" s="87"/>
      <c r="L616" s="87"/>
      <c r="M616" s="87"/>
      <c r="N616" s="87"/>
      <c r="O616" s="88"/>
    </row>
    <row r="618" spans="2:15" ht="21" customHeight="1">
      <c r="B618" s="48" t="s">
        <v>41</v>
      </c>
      <c r="C618" s="93" t="s">
        <v>285</v>
      </c>
      <c r="D618" s="93"/>
      <c r="E618" s="93"/>
      <c r="F618" s="93"/>
      <c r="G618" s="93"/>
      <c r="H618" s="93"/>
      <c r="I618" s="93"/>
      <c r="J618" s="93"/>
      <c r="K618" s="93"/>
      <c r="L618" s="93"/>
      <c r="M618" s="93"/>
      <c r="N618" s="93"/>
      <c r="O618" s="93"/>
    </row>
    <row r="619" spans="2:15" ht="21" customHeight="1">
      <c r="B619" s="48"/>
      <c r="C619" s="93" t="s">
        <v>284</v>
      </c>
      <c r="D619" s="93"/>
      <c r="E619" s="93"/>
      <c r="F619" s="93"/>
      <c r="G619" s="93"/>
      <c r="H619" s="93"/>
      <c r="I619" s="93"/>
      <c r="J619" s="93"/>
      <c r="K619" s="93"/>
      <c r="L619" s="93"/>
      <c r="M619" s="93"/>
      <c r="N619" s="93"/>
      <c r="O619" s="93"/>
    </row>
    <row r="620" spans="2:15" ht="12" customHeight="1"/>
    <row r="621" spans="2:15" ht="12" customHeight="1">
      <c r="C621" s="8" t="s">
        <v>373</v>
      </c>
    </row>
    <row r="622" spans="2:15" ht="12" customHeight="1"/>
    <row r="623" spans="2:15" ht="12" customHeight="1"/>
    <row r="624" spans="2:15" ht="12" customHeight="1"/>
    <row r="625" spans="2:28" ht="12" customHeight="1"/>
    <row r="626" spans="2:28" ht="12" customHeight="1"/>
    <row r="627" spans="2:28" ht="12" customHeight="1"/>
    <row r="628" spans="2:28" ht="12" customHeight="1"/>
    <row r="629" spans="2:28" ht="12" customHeight="1"/>
    <row r="630" spans="2:28" ht="12" customHeight="1"/>
    <row r="631" spans="2:28" ht="12" customHeight="1"/>
    <row r="632" spans="2:28" ht="12" customHeight="1"/>
    <row r="633" spans="2:28" ht="12" customHeight="1"/>
    <row r="634" spans="2:28" ht="12" customHeight="1"/>
    <row r="635" spans="2:28" ht="24.75" customHeight="1">
      <c r="B635" s="2" t="s">
        <v>286</v>
      </c>
      <c r="C635" s="1" t="s">
        <v>20</v>
      </c>
      <c r="D635" s="16" t="s">
        <v>287</v>
      </c>
      <c r="Q635" s="41"/>
      <c r="S635" s="67"/>
      <c r="T635" s="67"/>
      <c r="U635" s="67"/>
      <c r="V635" s="41"/>
      <c r="W635" s="41"/>
      <c r="X635" s="41"/>
      <c r="Y635" s="41"/>
      <c r="Z635" s="41"/>
      <c r="AA635" s="41"/>
      <c r="AB635" s="41"/>
    </row>
    <row r="636" spans="2:28" ht="24.75" customHeight="1">
      <c r="B636" s="2" t="s">
        <v>286</v>
      </c>
      <c r="C636" s="1" t="s">
        <v>21</v>
      </c>
      <c r="D636" s="16" t="s">
        <v>288</v>
      </c>
      <c r="Q636" s="41"/>
      <c r="S636" s="67"/>
      <c r="T636" s="67"/>
      <c r="U636" s="67"/>
      <c r="V636" s="41"/>
      <c r="W636" s="41"/>
      <c r="X636" s="41"/>
      <c r="Y636" s="41"/>
      <c r="Z636" s="41"/>
      <c r="AA636" s="41"/>
      <c r="AB636" s="41"/>
    </row>
    <row r="637" spans="2:28" ht="24.75" customHeight="1">
      <c r="B637" s="2" t="s">
        <v>286</v>
      </c>
      <c r="C637" s="1" t="s">
        <v>22</v>
      </c>
      <c r="D637" s="16" t="s">
        <v>44</v>
      </c>
      <c r="Q637" s="41"/>
      <c r="S637" s="67"/>
      <c r="T637" s="67"/>
      <c r="U637" s="67"/>
      <c r="V637" s="41"/>
      <c r="W637" s="41"/>
      <c r="X637" s="41"/>
      <c r="Y637" s="41"/>
      <c r="Z637" s="41"/>
      <c r="AA637" s="41"/>
      <c r="AB637" s="41"/>
    </row>
    <row r="638" spans="2:28" ht="24.75" customHeight="1">
      <c r="B638" s="2" t="s">
        <v>286</v>
      </c>
      <c r="C638" s="1" t="s">
        <v>23</v>
      </c>
      <c r="D638" s="16" t="s">
        <v>42</v>
      </c>
      <c r="Q638" s="41"/>
      <c r="S638" s="67"/>
      <c r="T638" s="67"/>
      <c r="U638" s="67"/>
      <c r="V638" s="41"/>
      <c r="W638" s="41"/>
      <c r="X638" s="41"/>
      <c r="Y638" s="41"/>
      <c r="Z638" s="41"/>
      <c r="AA638" s="41"/>
      <c r="AB638" s="41"/>
    </row>
    <row r="639" spans="2:28" ht="24.75" customHeight="1">
      <c r="B639" s="2" t="s">
        <v>286</v>
      </c>
      <c r="C639" s="1" t="s">
        <v>24</v>
      </c>
      <c r="D639" s="16" t="s">
        <v>43</v>
      </c>
      <c r="Q639" s="41"/>
      <c r="S639" s="67"/>
      <c r="T639" s="67"/>
      <c r="U639" s="67"/>
      <c r="V639" s="41"/>
      <c r="W639" s="41"/>
      <c r="X639" s="41"/>
      <c r="Y639" s="41"/>
      <c r="Z639" s="41"/>
      <c r="AA639" s="41"/>
      <c r="AB639" s="41"/>
    </row>
    <row r="640" spans="2:28" ht="24.75" customHeight="1">
      <c r="B640" s="2" t="s">
        <v>286</v>
      </c>
      <c r="C640" s="1" t="s">
        <v>25</v>
      </c>
      <c r="D640" s="16" t="s">
        <v>45</v>
      </c>
      <c r="Q640" s="41"/>
      <c r="S640" s="67"/>
      <c r="T640" s="67"/>
      <c r="U640" s="67"/>
      <c r="V640" s="41"/>
      <c r="W640" s="41"/>
      <c r="X640" s="41"/>
      <c r="Y640" s="41"/>
      <c r="Z640" s="41"/>
      <c r="AA640" s="41"/>
      <c r="AB640" s="41"/>
    </row>
    <row r="641" spans="2:28" ht="24.75" customHeight="1">
      <c r="B641" s="2" t="s">
        <v>286</v>
      </c>
      <c r="C641" s="1" t="s">
        <v>26</v>
      </c>
      <c r="D641" s="16" t="s">
        <v>47</v>
      </c>
      <c r="Q641" s="41"/>
      <c r="R641" s="67"/>
      <c r="S641" s="67"/>
      <c r="T641" s="67"/>
      <c r="U641" s="67"/>
      <c r="V641" s="41"/>
      <c r="W641" s="41"/>
      <c r="X641" s="41"/>
      <c r="Y641" s="41"/>
      <c r="Z641" s="41"/>
      <c r="AA641" s="41"/>
      <c r="AB641" s="41"/>
    </row>
    <row r="642" spans="2:28" ht="24.75" customHeight="1">
      <c r="B642" s="2" t="s">
        <v>286</v>
      </c>
      <c r="C642" s="1" t="s">
        <v>27</v>
      </c>
      <c r="D642" s="16" t="s">
        <v>327</v>
      </c>
      <c r="Q642" s="41"/>
      <c r="R642" s="71">
        <f>IF(AND(LEN(F647)-LEN(SUBSTITUTE(F647,"⑧",""))&gt;0,LEN(F647)&gt;1),1,0)</f>
        <v>0</v>
      </c>
      <c r="S642" s="71">
        <f>IF(AND(LEN(I647)-LEN(SUBSTITUTE(I647,"⑧",""))&gt;0,LEN(I647)&gt;1),1,0)</f>
        <v>0</v>
      </c>
      <c r="T642" s="71">
        <f>IF(AND(LEN(F649)-LEN(SUBSTITUTE(F649,"⑧",""))&gt;0,LEN(F649)&gt;1),1,0)</f>
        <v>0</v>
      </c>
      <c r="U642" s="71">
        <f>IF(AND(LEN(I649)-LEN(SUBSTITUTE(I649,"⑧",""))&gt;0,LEN(I649)&gt;1),1,0)</f>
        <v>0</v>
      </c>
      <c r="V642" s="41"/>
      <c r="W642" s="41"/>
      <c r="X642" s="41"/>
      <c r="Y642" s="41"/>
      <c r="Z642" s="41"/>
      <c r="AA642" s="41"/>
      <c r="AB642" s="41"/>
    </row>
    <row r="643" spans="2:28" ht="24.75" customHeight="1">
      <c r="B643" s="2" t="s">
        <v>286</v>
      </c>
      <c r="C643" s="1" t="s">
        <v>28</v>
      </c>
      <c r="D643" s="16" t="s">
        <v>39</v>
      </c>
      <c r="Q643" s="41"/>
      <c r="R643" s="72">
        <f>SUM(R642,R644)</f>
        <v>0</v>
      </c>
      <c r="S643" s="72">
        <f>SUM(S642,S644)</f>
        <v>0</v>
      </c>
      <c r="T643" s="72">
        <f>SUM(T642,T644)</f>
        <v>0</v>
      </c>
      <c r="U643" s="72">
        <f>SUM(U642,U644)</f>
        <v>0</v>
      </c>
      <c r="V643" s="41"/>
      <c r="W643" s="41"/>
      <c r="X643" s="41"/>
      <c r="Y643" s="41"/>
      <c r="Z643" s="41"/>
      <c r="AA643" s="41"/>
      <c r="AB643" s="41"/>
    </row>
    <row r="644" spans="2:28" ht="24.75" customHeight="1">
      <c r="B644" s="2" t="s">
        <v>286</v>
      </c>
      <c r="C644" s="1" t="s">
        <v>46</v>
      </c>
      <c r="D644" s="16" t="s">
        <v>328</v>
      </c>
      <c r="R644" s="71">
        <f>IF(AND(LEN(F647)-LEN(SUBSTITUTE(F647,"⑩",""))&gt;0,LEN(F647)&gt;1),1,0)</f>
        <v>0</v>
      </c>
      <c r="S644" s="71">
        <f>IF(AND(LEN(I647)-LEN(SUBSTITUTE(I647,"⑩",""))&gt;0,LEN(I647)&gt;1),1,0)</f>
        <v>0</v>
      </c>
      <c r="T644" s="71">
        <f>IF(AND(LEN(F649)-LEN(SUBSTITUTE(F649,"⑩",""))&gt;0,LEN(F649)&gt;1),1,0)</f>
        <v>0</v>
      </c>
      <c r="U644" s="71">
        <f>IF(AND(LEN(I649)-LEN(SUBSTITUTE(I649,"⑩",""))&gt;0,LEN(I649)&gt;1),1,0)</f>
        <v>0</v>
      </c>
    </row>
    <row r="645" spans="2:28" ht="5.0999999999999996" customHeight="1" thickBot="1"/>
    <row r="646" spans="2:28" s="50" customFormat="1" ht="14.25" thickBot="1">
      <c r="D646" s="81"/>
      <c r="E646" s="158"/>
      <c r="F646" s="80" t="s">
        <v>289</v>
      </c>
      <c r="G646" s="81"/>
      <c r="H646" s="158"/>
      <c r="I646" s="80" t="s">
        <v>290</v>
      </c>
      <c r="J646" s="81"/>
      <c r="K646" s="81"/>
      <c r="R646" s="66"/>
      <c r="S646" s="66"/>
      <c r="T646" s="66"/>
      <c r="U646" s="66"/>
    </row>
    <row r="647" spans="2:28" s="50" customFormat="1" ht="24" customHeight="1">
      <c r="D647" s="171" t="s">
        <v>213</v>
      </c>
      <c r="E647" s="171"/>
      <c r="F647" s="82"/>
      <c r="G647" s="83"/>
      <c r="H647" s="173"/>
      <c r="I647" s="82"/>
      <c r="J647" s="83"/>
      <c r="K647" s="83"/>
      <c r="R647" s="70">
        <f>IF(LEN(F647)=LEN(SUBSTITUTE(F647,"⑨","")),0,1)</f>
        <v>0</v>
      </c>
      <c r="S647" s="70">
        <f>IF(LEN(I647)=LEN(SUBSTITUTE(I647,"⑨","")),0,1)</f>
        <v>0</v>
      </c>
      <c r="T647" s="70">
        <f>SUM(R647:S649)</f>
        <v>0</v>
      </c>
      <c r="U647" s="66"/>
    </row>
    <row r="648" spans="2:28" s="50" customFormat="1" ht="24" customHeight="1" thickBot="1">
      <c r="D648" s="172" t="s">
        <v>291</v>
      </c>
      <c r="E648" s="172"/>
      <c r="F648" s="77"/>
      <c r="G648" s="78"/>
      <c r="H648" s="79"/>
      <c r="I648" s="77"/>
      <c r="J648" s="78"/>
      <c r="K648" s="78"/>
      <c r="R648" s="66"/>
      <c r="S648" s="66"/>
      <c r="T648" s="66"/>
      <c r="U648" s="66"/>
    </row>
    <row r="649" spans="2:28" s="50" customFormat="1" ht="24" customHeight="1">
      <c r="D649" s="171" t="s">
        <v>292</v>
      </c>
      <c r="E649" s="171"/>
      <c r="F649" s="82"/>
      <c r="G649" s="83"/>
      <c r="H649" s="173"/>
      <c r="I649" s="82"/>
      <c r="J649" s="83"/>
      <c r="K649" s="83"/>
      <c r="R649" s="70">
        <f>IF(LEN(F649)=LEN(SUBSTITUTE(F649,"⑨","")),0,1)</f>
        <v>0</v>
      </c>
      <c r="S649" s="70">
        <f>IF(LEN(I649)=LEN(SUBSTITUTE(I649,"⑨","")),0,1)</f>
        <v>0</v>
      </c>
      <c r="T649" s="66"/>
      <c r="U649" s="66"/>
    </row>
    <row r="650" spans="2:28" s="50" customFormat="1" ht="24" customHeight="1" thickBot="1">
      <c r="D650" s="172" t="s">
        <v>291</v>
      </c>
      <c r="E650" s="172"/>
      <c r="F650" s="77"/>
      <c r="G650" s="78"/>
      <c r="H650" s="79"/>
      <c r="I650" s="77"/>
      <c r="J650" s="78"/>
      <c r="K650" s="78"/>
      <c r="R650" s="66"/>
      <c r="S650" s="66"/>
      <c r="T650" s="66"/>
      <c r="U650" s="66"/>
    </row>
    <row r="651" spans="2:28" s="50" customFormat="1" ht="24" customHeight="1">
      <c r="G651" s="51" t="s">
        <v>293</v>
      </c>
      <c r="J651" s="1"/>
      <c r="K651" s="1"/>
      <c r="L651" s="1"/>
      <c r="M651" s="1"/>
      <c r="R651" s="66"/>
      <c r="S651" s="66"/>
      <c r="T651" s="66"/>
      <c r="U651" s="66"/>
    </row>
    <row r="652" spans="2:28" ht="24.75" customHeight="1" thickBot="1">
      <c r="C652" s="1" t="s">
        <v>28</v>
      </c>
      <c r="D652" s="2" t="s">
        <v>363</v>
      </c>
    </row>
    <row r="653" spans="2:28" ht="44.25" customHeight="1" thickBot="1">
      <c r="C653" s="86"/>
      <c r="D653" s="87"/>
      <c r="E653" s="87"/>
      <c r="F653" s="87"/>
      <c r="G653" s="87"/>
      <c r="H653" s="87"/>
      <c r="I653" s="87"/>
      <c r="J653" s="87"/>
      <c r="K653" s="87"/>
      <c r="L653" s="87"/>
      <c r="M653" s="87"/>
      <c r="N653" s="87"/>
      <c r="O653" s="88"/>
      <c r="V653" s="16"/>
    </row>
    <row r="655" spans="2:28" ht="21" customHeight="1">
      <c r="B655" s="48" t="s">
        <v>196</v>
      </c>
      <c r="C655" s="93" t="s">
        <v>294</v>
      </c>
      <c r="D655" s="93"/>
      <c r="E655" s="93"/>
      <c r="F655" s="93"/>
      <c r="G655" s="93"/>
      <c r="H655" s="93"/>
      <c r="I655" s="93"/>
      <c r="J655" s="93"/>
      <c r="K655" s="93"/>
      <c r="L655" s="93"/>
      <c r="M655" s="93"/>
      <c r="N655" s="93"/>
      <c r="O655" s="93"/>
    </row>
    <row r="656" spans="2:28" ht="21" customHeight="1">
      <c r="B656" s="48"/>
      <c r="C656" s="93" t="s">
        <v>197</v>
      </c>
      <c r="D656" s="93"/>
      <c r="E656" s="93"/>
      <c r="F656" s="93"/>
      <c r="G656" s="93"/>
      <c r="H656" s="93"/>
      <c r="I656" s="93"/>
      <c r="J656" s="93"/>
      <c r="K656" s="93"/>
      <c r="L656" s="93"/>
      <c r="M656" s="93"/>
      <c r="N656" s="93"/>
      <c r="O656" s="93"/>
    </row>
    <row r="657" spans="3:21" ht="12" customHeight="1"/>
    <row r="658" spans="3:21" ht="24.75" customHeight="1" thickBot="1">
      <c r="N658" s="109" t="s">
        <v>215</v>
      </c>
      <c r="O658" s="109"/>
    </row>
    <row r="659" spans="3:21" ht="24.75" customHeight="1" thickBot="1">
      <c r="C659" s="33"/>
      <c r="D659" s="33"/>
      <c r="E659" s="33"/>
      <c r="F659" s="33"/>
      <c r="G659" s="33"/>
      <c r="H659" s="33"/>
      <c r="I659" s="33"/>
      <c r="J659" s="33"/>
      <c r="K659" s="33"/>
      <c r="L659" s="33"/>
      <c r="M659" s="33"/>
      <c r="N659" s="45" t="s">
        <v>213</v>
      </c>
      <c r="O659" s="35" t="s">
        <v>214</v>
      </c>
    </row>
    <row r="660" spans="3:21" ht="24.75" customHeight="1">
      <c r="C660" s="32" t="s">
        <v>20</v>
      </c>
      <c r="D660" s="94" t="s">
        <v>295</v>
      </c>
      <c r="E660" s="94"/>
      <c r="F660" s="94"/>
      <c r="G660" s="94"/>
      <c r="H660" s="94"/>
      <c r="I660" s="94"/>
      <c r="J660" s="94"/>
      <c r="K660" s="94"/>
      <c r="L660" s="94"/>
      <c r="M660" s="95"/>
      <c r="N660" s="52"/>
      <c r="O660" s="52"/>
      <c r="R660" s="69">
        <f>COUNTIF(N660:N663,"○")</f>
        <v>0</v>
      </c>
      <c r="S660" s="69">
        <f>COUNTIF(O660:O663,"○")</f>
        <v>0</v>
      </c>
      <c r="T660" s="68"/>
      <c r="U660" s="68"/>
    </row>
    <row r="661" spans="3:21" ht="24.75" customHeight="1">
      <c r="C661" s="32" t="s">
        <v>21</v>
      </c>
      <c r="D661" s="94" t="s">
        <v>296</v>
      </c>
      <c r="E661" s="94"/>
      <c r="F661" s="94"/>
      <c r="G661" s="94"/>
      <c r="H661" s="94"/>
      <c r="I661" s="94"/>
      <c r="J661" s="94"/>
      <c r="K661" s="94"/>
      <c r="L661" s="94"/>
      <c r="M661" s="95"/>
      <c r="N661" s="53"/>
      <c r="O661" s="53"/>
      <c r="T661" s="68"/>
      <c r="U661" s="68"/>
    </row>
    <row r="662" spans="3:21" ht="24.75" customHeight="1">
      <c r="C662" s="32" t="s">
        <v>22</v>
      </c>
      <c r="D662" s="94" t="s">
        <v>297</v>
      </c>
      <c r="E662" s="94"/>
      <c r="F662" s="94"/>
      <c r="G662" s="94"/>
      <c r="H662" s="94"/>
      <c r="I662" s="94"/>
      <c r="J662" s="94"/>
      <c r="K662" s="94"/>
      <c r="L662" s="94"/>
      <c r="M662" s="95"/>
      <c r="N662" s="53"/>
      <c r="O662" s="53"/>
      <c r="T662" s="68"/>
      <c r="U662" s="68"/>
    </row>
    <row r="663" spans="3:21" ht="24.75" customHeight="1" thickBot="1">
      <c r="C663" s="36" t="s">
        <v>67</v>
      </c>
      <c r="D663" s="149" t="s">
        <v>198</v>
      </c>
      <c r="E663" s="149"/>
      <c r="F663" s="149"/>
      <c r="G663" s="149"/>
      <c r="H663" s="149"/>
      <c r="I663" s="149"/>
      <c r="J663" s="149"/>
      <c r="K663" s="149"/>
      <c r="L663" s="149"/>
      <c r="M663" s="150"/>
      <c r="N663" s="54"/>
      <c r="O663" s="54"/>
      <c r="T663" s="68"/>
      <c r="U663" s="68"/>
    </row>
    <row r="664" spans="3:21" ht="14.25" customHeight="1"/>
    <row r="665" spans="3:21" ht="24.75" customHeight="1">
      <c r="D665" s="153" t="s">
        <v>374</v>
      </c>
      <c r="E665" s="153"/>
      <c r="F665" s="153"/>
      <c r="G665" s="153"/>
      <c r="H665" s="153"/>
      <c r="I665" s="153"/>
      <c r="J665" s="153"/>
      <c r="K665" s="153"/>
      <c r="L665" s="153"/>
    </row>
  </sheetData>
  <sheetProtection sheet="1" selectLockedCells="1"/>
  <mergeCells count="339">
    <mergeCell ref="N658:O658"/>
    <mergeCell ref="D592:M592"/>
    <mergeCell ref="D593:M593"/>
    <mergeCell ref="D598:M598"/>
    <mergeCell ref="D599:M599"/>
    <mergeCell ref="D594:M594"/>
    <mergeCell ref="D595:M595"/>
    <mergeCell ref="D596:M596"/>
    <mergeCell ref="D597:M597"/>
    <mergeCell ref="D600:M600"/>
    <mergeCell ref="D601:M601"/>
    <mergeCell ref="C655:O655"/>
    <mergeCell ref="C656:O656"/>
    <mergeCell ref="C613:O613"/>
    <mergeCell ref="C616:O616"/>
    <mergeCell ref="C618:O618"/>
    <mergeCell ref="C619:O619"/>
    <mergeCell ref="D647:E647"/>
    <mergeCell ref="D648:E648"/>
    <mergeCell ref="D649:E649"/>
    <mergeCell ref="D650:E650"/>
    <mergeCell ref="F647:H647"/>
    <mergeCell ref="F649:H649"/>
    <mergeCell ref="F650:H650"/>
    <mergeCell ref="C653:O653"/>
    <mergeCell ref="F201:G201"/>
    <mergeCell ref="H201:I201"/>
    <mergeCell ref="F202:G202"/>
    <mergeCell ref="F200:I200"/>
    <mergeCell ref="C197:O197"/>
    <mergeCell ref="C198:O198"/>
    <mergeCell ref="N589:O589"/>
    <mergeCell ref="E427:O427"/>
    <mergeCell ref="E428:O428"/>
    <mergeCell ref="E429:O429"/>
    <mergeCell ref="E430:O430"/>
    <mergeCell ref="C439:O439"/>
    <mergeCell ref="C403:O403"/>
    <mergeCell ref="D391:M391"/>
    <mergeCell ref="D392:M392"/>
    <mergeCell ref="D393:M393"/>
    <mergeCell ref="D394:M394"/>
    <mergeCell ref="D395:M395"/>
    <mergeCell ref="N336:O336"/>
    <mergeCell ref="N369:O369"/>
    <mergeCell ref="N389:O389"/>
    <mergeCell ref="C381:O381"/>
    <mergeCell ref="C384:O384"/>
    <mergeCell ref="D665:L665"/>
    <mergeCell ref="N224:O224"/>
    <mergeCell ref="N266:O266"/>
    <mergeCell ref="N289:O289"/>
    <mergeCell ref="N309:O309"/>
    <mergeCell ref="N318:O318"/>
    <mergeCell ref="F203:G203"/>
    <mergeCell ref="F204:G204"/>
    <mergeCell ref="F205:G205"/>
    <mergeCell ref="F206:G206"/>
    <mergeCell ref="D646:E646"/>
    <mergeCell ref="D660:M660"/>
    <mergeCell ref="D661:M661"/>
    <mergeCell ref="D662:M662"/>
    <mergeCell ref="D663:M663"/>
    <mergeCell ref="F646:H646"/>
    <mergeCell ref="C477:O477"/>
    <mergeCell ref="C480:O480"/>
    <mergeCell ref="C457:O457"/>
    <mergeCell ref="C482:O482"/>
    <mergeCell ref="D602:M602"/>
    <mergeCell ref="C605:O605"/>
    <mergeCell ref="C608:O608"/>
    <mergeCell ref="C331:O331"/>
    <mergeCell ref="D374:M374"/>
    <mergeCell ref="D375:M375"/>
    <mergeCell ref="D376:M376"/>
    <mergeCell ref="D377:M377"/>
    <mergeCell ref="D378:M378"/>
    <mergeCell ref="C366:O366"/>
    <mergeCell ref="C351:O351"/>
    <mergeCell ref="D371:M371"/>
    <mergeCell ref="D372:M372"/>
    <mergeCell ref="D373:M373"/>
    <mergeCell ref="D342:M342"/>
    <mergeCell ref="D312:M312"/>
    <mergeCell ref="D313:M313"/>
    <mergeCell ref="D314:M314"/>
    <mergeCell ref="D320:M320"/>
    <mergeCell ref="D321:M321"/>
    <mergeCell ref="C316:O316"/>
    <mergeCell ref="C333:O333"/>
    <mergeCell ref="C459:O459"/>
    <mergeCell ref="C454:O454"/>
    <mergeCell ref="C353:O353"/>
    <mergeCell ref="C360:O360"/>
    <mergeCell ref="D322:M322"/>
    <mergeCell ref="D323:M323"/>
    <mergeCell ref="D324:M324"/>
    <mergeCell ref="D325:M325"/>
    <mergeCell ref="C328:O328"/>
    <mergeCell ref="D338:M338"/>
    <mergeCell ref="D339:M339"/>
    <mergeCell ref="D340:M340"/>
    <mergeCell ref="D343:M343"/>
    <mergeCell ref="D344:M344"/>
    <mergeCell ref="D345:M345"/>
    <mergeCell ref="C348:O348"/>
    <mergeCell ref="D341:M341"/>
    <mergeCell ref="D299:M299"/>
    <mergeCell ref="C302:O302"/>
    <mergeCell ref="D311:M311"/>
    <mergeCell ref="D275:M275"/>
    <mergeCell ref="D276:M276"/>
    <mergeCell ref="D278:M278"/>
    <mergeCell ref="D277:M277"/>
    <mergeCell ref="D291:M291"/>
    <mergeCell ref="C305:O305"/>
    <mergeCell ref="C334:O334"/>
    <mergeCell ref="D268:M268"/>
    <mergeCell ref="D269:M269"/>
    <mergeCell ref="D270:M270"/>
    <mergeCell ref="D271:M271"/>
    <mergeCell ref="D272:M272"/>
    <mergeCell ref="D273:M273"/>
    <mergeCell ref="D274:M274"/>
    <mergeCell ref="D298:M298"/>
    <mergeCell ref="C284:O284"/>
    <mergeCell ref="D226:M226"/>
    <mergeCell ref="D227:M227"/>
    <mergeCell ref="D228:M228"/>
    <mergeCell ref="D229:M229"/>
    <mergeCell ref="D230:M230"/>
    <mergeCell ref="D202:E202"/>
    <mergeCell ref="D203:E203"/>
    <mergeCell ref="D204:E204"/>
    <mergeCell ref="D205:E205"/>
    <mergeCell ref="D206:E206"/>
    <mergeCell ref="C210:O210"/>
    <mergeCell ref="H202:I202"/>
    <mergeCell ref="H203:I203"/>
    <mergeCell ref="H204:I204"/>
    <mergeCell ref="H205:I205"/>
    <mergeCell ref="H206:I206"/>
    <mergeCell ref="C149:G149"/>
    <mergeCell ref="H152:I152"/>
    <mergeCell ref="J152:K152"/>
    <mergeCell ref="C153:G153"/>
    <mergeCell ref="C185:O185"/>
    <mergeCell ref="C186:O186"/>
    <mergeCell ref="F189:G189"/>
    <mergeCell ref="H189:I189"/>
    <mergeCell ref="H157:I157"/>
    <mergeCell ref="J157:K157"/>
    <mergeCell ref="L157:M157"/>
    <mergeCell ref="C158:G158"/>
    <mergeCell ref="H161:I161"/>
    <mergeCell ref="J161:K161"/>
    <mergeCell ref="L161:M161"/>
    <mergeCell ref="C162:G162"/>
    <mergeCell ref="H165:I165"/>
    <mergeCell ref="J165:K165"/>
    <mergeCell ref="L165:M165"/>
    <mergeCell ref="J144:K144"/>
    <mergeCell ref="L144:M144"/>
    <mergeCell ref="C145:G145"/>
    <mergeCell ref="H148:I148"/>
    <mergeCell ref="J148:K148"/>
    <mergeCell ref="C133:G133"/>
    <mergeCell ref="H136:I136"/>
    <mergeCell ref="J136:K136"/>
    <mergeCell ref="L136:M136"/>
    <mergeCell ref="C137:G137"/>
    <mergeCell ref="H140:I140"/>
    <mergeCell ref="J140:K140"/>
    <mergeCell ref="L140:M140"/>
    <mergeCell ref="C141:G141"/>
    <mergeCell ref="H144:I144"/>
    <mergeCell ref="C106:O106"/>
    <mergeCell ref="C129:G129"/>
    <mergeCell ref="H132:I132"/>
    <mergeCell ref="J132:K132"/>
    <mergeCell ref="L132:M132"/>
    <mergeCell ref="C119:O119"/>
    <mergeCell ref="C121:O121"/>
    <mergeCell ref="H128:I128"/>
    <mergeCell ref="J128:K128"/>
    <mergeCell ref="L128:M128"/>
    <mergeCell ref="C29:O29"/>
    <mergeCell ref="D83:M83"/>
    <mergeCell ref="D84:M84"/>
    <mergeCell ref="D85:M85"/>
    <mergeCell ref="D86:M86"/>
    <mergeCell ref="N81:O81"/>
    <mergeCell ref="C45:D45"/>
    <mergeCell ref="C47:D47"/>
    <mergeCell ref="C44:L44"/>
    <mergeCell ref="E60:L60"/>
    <mergeCell ref="C60:D62"/>
    <mergeCell ref="G61:H61"/>
    <mergeCell ref="I61:J62"/>
    <mergeCell ref="K61:L61"/>
    <mergeCell ref="E45:K45"/>
    <mergeCell ref="E47:K47"/>
    <mergeCell ref="C51:O51"/>
    <mergeCell ref="C52:O52"/>
    <mergeCell ref="C53:O53"/>
    <mergeCell ref="G62:H62"/>
    <mergeCell ref="K62:L62"/>
    <mergeCell ref="E61:F62"/>
    <mergeCell ref="C57:O57"/>
    <mergeCell ref="C66:O66"/>
    <mergeCell ref="B2:O2"/>
    <mergeCell ref="C4:O4"/>
    <mergeCell ref="B6:O8"/>
    <mergeCell ref="C10:O10"/>
    <mergeCell ref="B12:O12"/>
    <mergeCell ref="B14:O14"/>
    <mergeCell ref="B16:O16"/>
    <mergeCell ref="B22:O22"/>
    <mergeCell ref="B25:O28"/>
    <mergeCell ref="C80:O80"/>
    <mergeCell ref="C94:O94"/>
    <mergeCell ref="C123:O123"/>
    <mergeCell ref="C124:O124"/>
    <mergeCell ref="D87:M87"/>
    <mergeCell ref="D88:M88"/>
    <mergeCell ref="D89:M89"/>
    <mergeCell ref="D90:M90"/>
    <mergeCell ref="D91:M91"/>
    <mergeCell ref="D114:M114"/>
    <mergeCell ref="D115:M115"/>
    <mergeCell ref="D116:M116"/>
    <mergeCell ref="C96:O96"/>
    <mergeCell ref="D110:M110"/>
    <mergeCell ref="D111:M111"/>
    <mergeCell ref="D112:M112"/>
    <mergeCell ref="D113:M113"/>
    <mergeCell ref="N108:O108"/>
    <mergeCell ref="C101:D103"/>
    <mergeCell ref="E102:F103"/>
    <mergeCell ref="G102:H103"/>
    <mergeCell ref="C98:O98"/>
    <mergeCell ref="C99:O99"/>
    <mergeCell ref="E101:H101"/>
    <mergeCell ref="C67:O67"/>
    <mergeCell ref="C222:O222"/>
    <mergeCell ref="C238:O238"/>
    <mergeCell ref="C248:O248"/>
    <mergeCell ref="C259:O259"/>
    <mergeCell ref="C263:O263"/>
    <mergeCell ref="C286:O286"/>
    <mergeCell ref="C307:O307"/>
    <mergeCell ref="D292:M292"/>
    <mergeCell ref="D293:M293"/>
    <mergeCell ref="D294:M294"/>
    <mergeCell ref="D295:M295"/>
    <mergeCell ref="D296:M296"/>
    <mergeCell ref="D297:M297"/>
    <mergeCell ref="C287:O287"/>
    <mergeCell ref="C239:O239"/>
    <mergeCell ref="C240:O240"/>
    <mergeCell ref="C241:O241"/>
    <mergeCell ref="C242:O242"/>
    <mergeCell ref="C252:O252"/>
    <mergeCell ref="C281:O281"/>
    <mergeCell ref="C70:O70"/>
    <mergeCell ref="C72:O72"/>
    <mergeCell ref="C79:O79"/>
    <mergeCell ref="C553:O553"/>
    <mergeCell ref="C555:O555"/>
    <mergeCell ref="C578:O578"/>
    <mergeCell ref="C398:O398"/>
    <mergeCell ref="C386:O386"/>
    <mergeCell ref="C610:O610"/>
    <mergeCell ref="C586:O586"/>
    <mergeCell ref="C495:O495"/>
    <mergeCell ref="C497:O497"/>
    <mergeCell ref="C509:O509"/>
    <mergeCell ref="C512:O512"/>
    <mergeCell ref="C515:O515"/>
    <mergeCell ref="C517:O517"/>
    <mergeCell ref="C532:O532"/>
    <mergeCell ref="C535:O535"/>
    <mergeCell ref="E565:O565"/>
    <mergeCell ref="E567:O567"/>
    <mergeCell ref="E546:O546"/>
    <mergeCell ref="E548:O548"/>
    <mergeCell ref="E566:O566"/>
    <mergeCell ref="C474:O474"/>
    <mergeCell ref="D591:M591"/>
    <mergeCell ref="E409:O409"/>
    <mergeCell ref="E488:O488"/>
    <mergeCell ref="C413:O413"/>
    <mergeCell ref="C421:O421"/>
    <mergeCell ref="C538:O538"/>
    <mergeCell ref="C540:O540"/>
    <mergeCell ref="L169:M169"/>
    <mergeCell ref="C170:G170"/>
    <mergeCell ref="H173:I173"/>
    <mergeCell ref="J173:K173"/>
    <mergeCell ref="L173:M173"/>
    <mergeCell ref="C174:G174"/>
    <mergeCell ref="H177:I177"/>
    <mergeCell ref="J177:K177"/>
    <mergeCell ref="C178:G178"/>
    <mergeCell ref="H181:I181"/>
    <mergeCell ref="J181:K181"/>
    <mergeCell ref="C182:G182"/>
    <mergeCell ref="D190:E190"/>
    <mergeCell ref="D191:E191"/>
    <mergeCell ref="D192:E192"/>
    <mergeCell ref="D193:E193"/>
    <mergeCell ref="D194:E194"/>
    <mergeCell ref="D231:M231"/>
    <mergeCell ref="C234:O234"/>
    <mergeCell ref="C236:O236"/>
    <mergeCell ref="C166:G166"/>
    <mergeCell ref="H169:I169"/>
    <mergeCell ref="J169:K169"/>
    <mergeCell ref="F648:H648"/>
    <mergeCell ref="I650:K650"/>
    <mergeCell ref="I646:K646"/>
    <mergeCell ref="I647:K647"/>
    <mergeCell ref="I648:K648"/>
    <mergeCell ref="I649:K649"/>
    <mergeCell ref="C387:O387"/>
    <mergeCell ref="C354:O354"/>
    <mergeCell ref="C401:O401"/>
    <mergeCell ref="C412:O412"/>
    <mergeCell ref="E423:O423"/>
    <mergeCell ref="E424:O424"/>
    <mergeCell ref="E425:O425"/>
    <mergeCell ref="E426:O426"/>
    <mergeCell ref="E405:O405"/>
    <mergeCell ref="E406:O406"/>
    <mergeCell ref="E407:O407"/>
    <mergeCell ref="E408:O408"/>
    <mergeCell ref="E490:O490"/>
    <mergeCell ref="E500:O500"/>
    <mergeCell ref="C442:O442"/>
  </mergeCells>
  <phoneticPr fontId="3"/>
  <conditionalFormatting sqref="C74:C77">
    <cfRule type="expression" dxfId="82" priority="85">
      <formula>$R$74&gt;1</formula>
    </cfRule>
  </conditionalFormatting>
  <conditionalFormatting sqref="C212:C220">
    <cfRule type="expression" dxfId="81" priority="82">
      <formula>$R$212&gt;1</formula>
    </cfRule>
  </conditionalFormatting>
  <conditionalFormatting sqref="C405:C409">
    <cfRule type="expression" dxfId="80" priority="73">
      <formula>$R$405&gt;1</formula>
    </cfRule>
  </conditionalFormatting>
  <conditionalFormatting sqref="C415:C418">
    <cfRule type="expression" dxfId="79" priority="18">
      <formula>$C$408="○"</formula>
    </cfRule>
    <cfRule type="expression" dxfId="78" priority="72">
      <formula>$R$415&gt;1</formula>
    </cfRule>
    <cfRule type="expression" dxfId="77" priority="20">
      <formula>$C$409="○"</formula>
    </cfRule>
  </conditionalFormatting>
  <conditionalFormatting sqref="C423:C430 C434:C436">
    <cfRule type="expression" dxfId="76" priority="8">
      <formula>$R$423=0</formula>
    </cfRule>
  </conditionalFormatting>
  <conditionalFormatting sqref="C423:C430">
    <cfRule type="expression" dxfId="75" priority="7">
      <formula>$R$430=1</formula>
    </cfRule>
  </conditionalFormatting>
  <conditionalFormatting sqref="C434:C436">
    <cfRule type="expression" dxfId="74" priority="19">
      <formula>$C$423=""</formula>
    </cfRule>
  </conditionalFormatting>
  <conditionalFormatting sqref="C444:C451">
    <cfRule type="expression" dxfId="73" priority="71">
      <formula>$R$444&gt;1</formula>
    </cfRule>
  </conditionalFormatting>
  <conditionalFormatting sqref="C462:C471">
    <cfRule type="expression" dxfId="72" priority="15">
      <formula>$T$444=0</formula>
    </cfRule>
  </conditionalFormatting>
  <conditionalFormatting sqref="C485:C492">
    <cfRule type="expression" dxfId="71" priority="62">
      <formula>$R$491=1</formula>
    </cfRule>
    <cfRule type="expression" dxfId="70" priority="14">
      <formula>$T$444=0</formula>
    </cfRule>
  </conditionalFormatting>
  <conditionalFormatting sqref="C499:C506">
    <cfRule type="expression" dxfId="69" priority="70">
      <formula>$R$499&gt;1</formula>
    </cfRule>
  </conditionalFormatting>
  <conditionalFormatting sqref="C520:C529">
    <cfRule type="expression" dxfId="68" priority="13">
      <formula>$T$499=0</formula>
    </cfRule>
  </conditionalFormatting>
  <conditionalFormatting sqref="C543:C550">
    <cfRule type="expression" dxfId="67" priority="61">
      <formula>$R$549=1</formula>
    </cfRule>
    <cfRule type="expression" dxfId="66" priority="12">
      <formula>$T$499=0</formula>
    </cfRule>
  </conditionalFormatting>
  <conditionalFormatting sqref="C558:C574">
    <cfRule type="expression" dxfId="65" priority="11">
      <formula>$T$499=0</formula>
    </cfRule>
  </conditionalFormatting>
  <conditionalFormatting sqref="C581:C584">
    <cfRule type="expression" dxfId="64" priority="69">
      <formula>$R$581&gt;1</formula>
    </cfRule>
  </conditionalFormatting>
  <conditionalFormatting sqref="C94:O94">
    <cfRule type="expression" dxfId="63" priority="56">
      <formula>R94=0</formula>
    </cfRule>
  </conditionalFormatting>
  <conditionalFormatting sqref="C96:O96">
    <cfRule type="expression" dxfId="62" priority="54">
      <formula>R96=0</formula>
    </cfRule>
  </conditionalFormatting>
  <conditionalFormatting sqref="C119:O119">
    <cfRule type="expression" dxfId="61" priority="53">
      <formula>R119=0</formula>
    </cfRule>
  </conditionalFormatting>
  <conditionalFormatting sqref="C121:O121">
    <cfRule type="expression" dxfId="60" priority="52">
      <formula>R121=0</formula>
    </cfRule>
  </conditionalFormatting>
  <conditionalFormatting sqref="C234:O234">
    <cfRule type="expression" dxfId="59" priority="51">
      <formula>R234=0</formula>
    </cfRule>
  </conditionalFormatting>
  <conditionalFormatting sqref="C236:O236">
    <cfRule type="expression" dxfId="58" priority="50">
      <formula>R236=0</formula>
    </cfRule>
  </conditionalFormatting>
  <conditionalFormatting sqref="C248:O248 C252:O252 N268:N278">
    <cfRule type="expression" dxfId="57" priority="10">
      <formula>$R$231=0</formula>
    </cfRule>
  </conditionalFormatting>
  <conditionalFormatting sqref="C259:O259 C263:O263 O268:O278">
    <cfRule type="expression" dxfId="56" priority="9">
      <formula>$S$231=0</formula>
    </cfRule>
  </conditionalFormatting>
  <conditionalFormatting sqref="C281:O281">
    <cfRule type="expression" dxfId="55" priority="49">
      <formula>R281=0</formula>
    </cfRule>
  </conditionalFormatting>
  <conditionalFormatting sqref="C284:O284">
    <cfRule type="expression" dxfId="54" priority="48">
      <formula>R284=0</formula>
    </cfRule>
  </conditionalFormatting>
  <conditionalFormatting sqref="C302:O302">
    <cfRule type="expression" dxfId="53" priority="47">
      <formula>R302=0</formula>
    </cfRule>
  </conditionalFormatting>
  <conditionalFormatting sqref="C305:O305">
    <cfRule type="expression" dxfId="52" priority="46">
      <formula>R305=0</formula>
    </cfRule>
  </conditionalFormatting>
  <conditionalFormatting sqref="C328:O328">
    <cfRule type="expression" dxfId="51" priority="45">
      <formula>R328=0</formula>
    </cfRule>
  </conditionalFormatting>
  <conditionalFormatting sqref="C331:O331">
    <cfRule type="expression" dxfId="50" priority="44">
      <formula>R331=0</formula>
    </cfRule>
  </conditionalFormatting>
  <conditionalFormatting sqref="C348:O348">
    <cfRule type="expression" dxfId="49" priority="43">
      <formula>R348=0</formula>
    </cfRule>
  </conditionalFormatting>
  <conditionalFormatting sqref="C351:O351">
    <cfRule type="expression" dxfId="48" priority="42">
      <formula>R351=0</formula>
    </cfRule>
  </conditionalFormatting>
  <conditionalFormatting sqref="C360:O360 C366:O366 N371:O378">
    <cfRule type="expression" dxfId="47" priority="22">
      <formula>$C$220=""</formula>
    </cfRule>
  </conditionalFormatting>
  <conditionalFormatting sqref="C381:O381">
    <cfRule type="expression" dxfId="46" priority="41">
      <formula>R381=0</formula>
    </cfRule>
  </conditionalFormatting>
  <conditionalFormatting sqref="C384:O384">
    <cfRule type="expression" dxfId="45" priority="40">
      <formula>R384=0</formula>
    </cfRule>
  </conditionalFormatting>
  <conditionalFormatting sqref="C398:O398">
    <cfRule type="expression" dxfId="44" priority="39">
      <formula>R398=0</formula>
    </cfRule>
  </conditionalFormatting>
  <conditionalFormatting sqref="C401:O401">
    <cfRule type="expression" dxfId="43" priority="38">
      <formula>R401=0</formula>
    </cfRule>
  </conditionalFormatting>
  <conditionalFormatting sqref="C439:O439">
    <cfRule type="expression" dxfId="42" priority="37">
      <formula>R439=0</formula>
    </cfRule>
  </conditionalFormatting>
  <conditionalFormatting sqref="C454:O454">
    <cfRule type="expression" dxfId="41" priority="17">
      <formula>R454=0</formula>
    </cfRule>
  </conditionalFormatting>
  <conditionalFormatting sqref="C457:O457">
    <cfRule type="expression" dxfId="40" priority="16">
      <formula>R457=0</formula>
    </cfRule>
  </conditionalFormatting>
  <conditionalFormatting sqref="C474:O474">
    <cfRule type="expression" dxfId="39" priority="36">
      <formula>R474=0</formula>
    </cfRule>
  </conditionalFormatting>
  <conditionalFormatting sqref="C477:O477">
    <cfRule type="expression" dxfId="38" priority="35">
      <formula>R477=0</formula>
    </cfRule>
  </conditionalFormatting>
  <conditionalFormatting sqref="C480:O480">
    <cfRule type="expression" dxfId="37" priority="34">
      <formula>R480=0</formula>
    </cfRule>
  </conditionalFormatting>
  <conditionalFormatting sqref="C495:O495">
    <cfRule type="expression" dxfId="36" priority="33">
      <formula>R495=0</formula>
    </cfRule>
  </conditionalFormatting>
  <conditionalFormatting sqref="C509:O509">
    <cfRule type="expression" dxfId="35" priority="32">
      <formula>R509=0</formula>
    </cfRule>
  </conditionalFormatting>
  <conditionalFormatting sqref="C512:O512">
    <cfRule type="expression" dxfId="34" priority="31">
      <formula>R512=0</formula>
    </cfRule>
  </conditionalFormatting>
  <conditionalFormatting sqref="C515:O515">
    <cfRule type="expression" dxfId="33" priority="30">
      <formula>R515=0</formula>
    </cfRule>
  </conditionalFormatting>
  <conditionalFormatting sqref="C532:O532">
    <cfRule type="expression" dxfId="32" priority="29">
      <formula>R532=0</formula>
    </cfRule>
  </conditionalFormatting>
  <conditionalFormatting sqref="C535:O535">
    <cfRule type="expression" dxfId="31" priority="28">
      <formula>R535=0</formula>
    </cfRule>
  </conditionalFormatting>
  <conditionalFormatting sqref="C538:O538">
    <cfRule type="expression" dxfId="30" priority="27">
      <formula>R538=0</formula>
    </cfRule>
  </conditionalFormatting>
  <conditionalFormatting sqref="C553:O553">
    <cfRule type="expression" dxfId="29" priority="26">
      <formula>R553=0</formula>
    </cfRule>
  </conditionalFormatting>
  <conditionalFormatting sqref="C605:O605">
    <cfRule type="expression" dxfId="28" priority="25">
      <formula>R605=0</formula>
    </cfRule>
  </conditionalFormatting>
  <conditionalFormatting sqref="C608:O608">
    <cfRule type="expression" dxfId="27" priority="24">
      <formula>R608=0</formula>
    </cfRule>
  </conditionalFormatting>
  <conditionalFormatting sqref="C653:O653">
    <cfRule type="expression" dxfId="26" priority="57">
      <formula>$T$647=0</formula>
    </cfRule>
  </conditionalFormatting>
  <conditionalFormatting sqref="F202:G206">
    <cfRule type="expression" dxfId="25" priority="84">
      <formula>$R$202&gt;1</formula>
    </cfRule>
  </conditionalFormatting>
  <conditionalFormatting sqref="F647:H647">
    <cfRule type="expression" dxfId="24" priority="5">
      <formula>$R$643=1</formula>
    </cfRule>
  </conditionalFormatting>
  <conditionalFormatting sqref="F649:H649">
    <cfRule type="expression" dxfId="23" priority="3">
      <formula>$T$643=1</formula>
    </cfRule>
  </conditionalFormatting>
  <conditionalFormatting sqref="H158 J158 L158 H162 J162 L162 H166 J166 L166 H170 J170 L170 H174 J174 L174 H178 J178 H182 J182">
    <cfRule type="expression" dxfId="22" priority="1">
      <formula>$C$77="○"</formula>
    </cfRule>
  </conditionalFormatting>
  <conditionalFormatting sqref="H202:I206">
    <cfRule type="expression" dxfId="21" priority="83">
      <formula>$S$202&gt;1</formula>
    </cfRule>
  </conditionalFormatting>
  <conditionalFormatting sqref="I647:K647">
    <cfRule type="expression" dxfId="20" priority="4">
      <formula>$S$643=1</formula>
    </cfRule>
  </conditionalFormatting>
  <conditionalFormatting sqref="I649:K649">
    <cfRule type="expression" dxfId="19" priority="2">
      <formula>$U$643=1</formula>
    </cfRule>
  </conditionalFormatting>
  <conditionalFormatting sqref="N226:N231">
    <cfRule type="expression" dxfId="18" priority="81">
      <formula>$R$226&gt;1</formula>
    </cfRule>
  </conditionalFormatting>
  <conditionalFormatting sqref="N268:N278">
    <cfRule type="expression" dxfId="17" priority="79">
      <formula>$R$268&gt;1</formula>
    </cfRule>
  </conditionalFormatting>
  <conditionalFormatting sqref="N291:N299">
    <cfRule type="expression" dxfId="16" priority="66">
      <formula>$R$298=1</formula>
    </cfRule>
  </conditionalFormatting>
  <conditionalFormatting sqref="N311:N314">
    <cfRule type="expression" dxfId="15" priority="77">
      <formula>$R$311&gt;1</formula>
    </cfRule>
  </conditionalFormatting>
  <conditionalFormatting sqref="N320:N325">
    <cfRule type="expression" dxfId="14" priority="75">
      <formula>$R$320&gt;1</formula>
    </cfRule>
  </conditionalFormatting>
  <conditionalFormatting sqref="N371:N378">
    <cfRule type="expression" dxfId="13" priority="64">
      <formula>$R$377=1</formula>
    </cfRule>
  </conditionalFormatting>
  <conditionalFormatting sqref="N591:N602">
    <cfRule type="expression" dxfId="12" priority="60">
      <formula>$R$601=1</formula>
    </cfRule>
  </conditionalFormatting>
  <conditionalFormatting sqref="N660:N663">
    <cfRule type="expression" dxfId="11" priority="68">
      <formula>$R$660&gt;1</formula>
    </cfRule>
  </conditionalFormatting>
  <conditionalFormatting sqref="N83:O91 C104 E104 G104 N110:O116 H129 J129 L129 H133 J133 L133 H137 J137 L137 H141 J141 L141 H145 J145 L145 H149 J149 H153 J153 F190:F194 H190:H194 F202:I206">
    <cfRule type="expression" dxfId="10" priority="58">
      <formula>$C$77="○"</formula>
    </cfRule>
  </conditionalFormatting>
  <conditionalFormatting sqref="N226:O231 C248:O248 C252:O252 C259:O259 C263:O263 N268:O278 N291:O299 N311:O314 N320:O325 N338:O345">
    <cfRule type="expression" dxfId="9" priority="23">
      <formula>$C$220="○"</formula>
    </cfRule>
  </conditionalFormatting>
  <conditionalFormatting sqref="N591:O602">
    <cfRule type="expression" dxfId="8" priority="6">
      <formula>$C$584="○"</formula>
    </cfRule>
  </conditionalFormatting>
  <conditionalFormatting sqref="O226:O231">
    <cfRule type="expression" dxfId="7" priority="80">
      <formula>$S$226&gt;1</formula>
    </cfRule>
  </conditionalFormatting>
  <conditionalFormatting sqref="O268:O278">
    <cfRule type="expression" dxfId="6" priority="78">
      <formula>$S$268&gt;1</formula>
    </cfRule>
  </conditionalFormatting>
  <conditionalFormatting sqref="O291:O299">
    <cfRule type="expression" dxfId="5" priority="65">
      <formula>$S$298=1</formula>
    </cfRule>
  </conditionalFormatting>
  <conditionalFormatting sqref="O311:O314">
    <cfRule type="expression" dxfId="4" priority="76">
      <formula>$S$311&gt;1</formula>
    </cfRule>
  </conditionalFormatting>
  <conditionalFormatting sqref="O320:O325">
    <cfRule type="expression" dxfId="3" priority="74">
      <formula>$S$320&gt;1</formula>
    </cfRule>
  </conditionalFormatting>
  <conditionalFormatting sqref="O371:O378">
    <cfRule type="expression" dxfId="2" priority="63">
      <formula>$S$377=1</formula>
    </cfRule>
  </conditionalFormatting>
  <conditionalFormatting sqref="O591:O602">
    <cfRule type="expression" dxfId="1" priority="59">
      <formula>$S$601=1</formula>
    </cfRule>
  </conditionalFormatting>
  <conditionalFormatting sqref="O660:O663">
    <cfRule type="expression" dxfId="0" priority="67">
      <formula>$S$660&gt;1</formula>
    </cfRule>
  </conditionalFormatting>
  <dataValidations count="1">
    <dataValidation type="list" allowBlank="1" showInputMessage="1" showErrorMessage="1" sqref="C74:C77 C42 C499:C506 C645:C651 C212:C220 N110:O116 N268:O278 N291:O299 N311:O314 N320:O325 N338:O345 N371:O378 C405:C409 C415:C418 C423:C430 N391:O395 C444:C451 C462:C471 C485:C492 C520:C529 C543:C550 C558:C574 C581:C584 C434:C436 N591:O602 N83:O91 N226:O231 N660:O663 F202:I206" xr:uid="{0CDE11EA-277C-4F83-B6FB-C06C4D014573}">
      <formula1>"○"</formula1>
    </dataValidation>
  </dataValidations>
  <printOptions horizontalCentered="1"/>
  <pageMargins left="0.23622047244094491" right="0.23622047244094491" top="0.74803149606299213" bottom="0.74803149606299213" header="0.31496062992125984" footer="0.31496062992125984"/>
  <pageSetup paperSize="9" scale="69" fitToHeight="0" orientation="portrait" r:id="rId1"/>
  <headerFooter>
    <oddFooter>&amp;P ページ</oddFooter>
  </headerFooter>
  <rowBreaks count="17" manualBreakCount="17">
    <brk id="48" max="16383" man="1"/>
    <brk id="78" max="16383" man="1"/>
    <brk id="122" max="16383" man="1"/>
    <brk id="163" max="15" man="1"/>
    <brk id="208" max="16383" man="1"/>
    <brk id="237" max="16383" man="1"/>
    <brk id="285" max="15" man="1"/>
    <brk id="315" max="15" man="1"/>
    <brk id="352" max="15" man="1"/>
    <brk id="385" max="15" man="1"/>
    <brk id="420" max="15" man="1"/>
    <brk id="440" max="16383" man="1"/>
    <brk id="481" max="15" man="1"/>
    <brk id="516" max="15" man="1"/>
    <brk id="554" max="16383" man="1"/>
    <brk id="576" max="16383" man="1"/>
    <brk id="61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調査票</vt:lpstr>
      <vt:lpstr>調査票!Print_Area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朋花</dc:creator>
  <cp:lastModifiedBy>雄大 綱川</cp:lastModifiedBy>
  <cp:lastPrinted>2026-02-12T08:36:22Z</cp:lastPrinted>
  <dcterms:created xsi:type="dcterms:W3CDTF">2015-06-05T18:19:34Z</dcterms:created>
  <dcterms:modified xsi:type="dcterms:W3CDTF">2026-02-13T00:39:03Z</dcterms:modified>
</cp:coreProperties>
</file>